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77" activeTab="0"/>
  </bookViews>
  <sheets>
    <sheet name="Poc.strana" sheetId="1" r:id="rId1"/>
    <sheet name="Sadrzaj_Dinamika" sheetId="2" r:id="rId2"/>
    <sheet name="Nabavka-SVE" sheetId="3" r:id="rId3"/>
    <sheet name="Prodaja-SVE_ED" sheetId="4" r:id="rId4"/>
    <sheet name="Prodaja-Elvoj" sheetId="5" r:id="rId5"/>
    <sheet name="Prodaja-EDB" sheetId="6" r:id="rId6"/>
    <sheet name="Prodaja-Elsrb" sheetId="7" r:id="rId7"/>
    <sheet name="Prodaja-Jugo" sheetId="8" r:id="rId8"/>
    <sheet name="Prodaja-Cent" sheetId="9" r:id="rId9"/>
  </sheets>
  <definedNames>
    <definedName name="_xlnm.Print_Area" localSheetId="2">'Nabavka-SVE'!$A$1:$Q$40</definedName>
    <definedName name="_xlnm.Print_Area" localSheetId="0">'Poc.strana'!$A$1:$G$43</definedName>
    <definedName name="_xlnm.Print_Area" localSheetId="8">'Prodaja-Cent'!$A$1:$Q$101</definedName>
    <definedName name="_xlnm.Print_Area" localSheetId="5">'Prodaja-EDB'!$A$1:$Q$101</definedName>
    <definedName name="_xlnm.Print_Area" localSheetId="6">'Prodaja-Elsrb'!$A$1:$Q$101</definedName>
    <definedName name="_xlnm.Print_Area" localSheetId="4">'Prodaja-Elvoj'!$A$1:$Q$101</definedName>
    <definedName name="_xlnm.Print_Area" localSheetId="7">'Prodaja-Jugo'!$A$1:$Q$101</definedName>
    <definedName name="_xlnm.Print_Area" localSheetId="3">'Prodaja-SVE_ED'!$A$1:$Q$101</definedName>
    <definedName name="_xlnm.Print_Area" localSheetId="1">'Sadrzaj_Dinamika'!$A$1:$F$14</definedName>
    <definedName name="_xlnm.Print_Titles" localSheetId="2">'Nabavka-SVE'!$7:$11</definedName>
    <definedName name="_xlnm.Print_Titles" localSheetId="8">'Prodaja-Cent'!$7:$11</definedName>
    <definedName name="_xlnm.Print_Titles" localSheetId="5">'Prodaja-EDB'!$7:$11</definedName>
    <definedName name="_xlnm.Print_Titles" localSheetId="6">'Prodaja-Elsrb'!$7:$11</definedName>
    <definedName name="_xlnm.Print_Titles" localSheetId="4">'Prodaja-Elvoj'!$7:$11</definedName>
    <definedName name="_xlnm.Print_Titles" localSheetId="7">'Prodaja-Jugo'!$7:$11</definedName>
    <definedName name="_xlnm.Print_Titles" localSheetId="3">'Prodaja-SVE_ED'!$7:$11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<sst xmlns="http://schemas.openxmlformats.org/spreadsheetml/2006/main" count="1698" uniqueCount="217">
  <si>
    <t>Редни број</t>
  </si>
  <si>
    <t>АГЕНЦИЈА ЗА ЕНЕРГЕТИКУ РЕПУБЛИКЕ СРБИЈЕ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</si>
  <si>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</si>
  <si>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</si>
  <si>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</si>
  <si>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 xml:space="preserve">Напомена: </t>
  </si>
  <si>
    <t>2</t>
  </si>
  <si>
    <t>3</t>
  </si>
  <si>
    <t>Прикупљање података - електрична енергија - енергетски подаци</t>
  </si>
  <si>
    <t>Датум обраде:</t>
  </si>
  <si>
    <t>Агенција за енергетику Републике Србије</t>
  </si>
  <si>
    <t>Елементи</t>
  </si>
  <si>
    <t>Једин. мере</t>
  </si>
  <si>
    <t>Количине по месецима и 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</si>
  <si>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</si>
  <si>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</si>
  <si>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</si>
  <si>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</si>
  <si>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</si>
  <si>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</si>
  <si>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</si>
  <si>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</si>
  <si>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</si>
  <si>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</si>
  <si>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</si>
  <si>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</si>
  <si>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</si>
  <si>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MW</t>
  </si>
  <si>
    <t>Обрачунска снага</t>
  </si>
  <si>
    <t xml:space="preserve">Активна енергија </t>
  </si>
  <si>
    <t>MWh</t>
  </si>
  <si>
    <t>Mvarh</t>
  </si>
  <si>
    <t xml:space="preserve">  - Виша тарифа</t>
  </si>
  <si>
    <t xml:space="preserve">  - Нижа тарифа</t>
  </si>
  <si>
    <t>ПД Електровојводина</t>
  </si>
  <si>
    <t>ПД ЕДБ</t>
  </si>
  <si>
    <t>ПД Електросрбија</t>
  </si>
  <si>
    <t>ПД Југоисток</t>
  </si>
  <si>
    <t>ПД Центар</t>
  </si>
  <si>
    <t>Прекомерно преузета снага</t>
  </si>
  <si>
    <t xml:space="preserve">Укупна реактивна енергија </t>
  </si>
  <si>
    <t>НИСКИ НАПОН  (0,4 kV I степен)</t>
  </si>
  <si>
    <t xml:space="preserve">ШИРОКА ПОТРОШЊА </t>
  </si>
  <si>
    <t xml:space="preserve"> Једнотарифни</t>
  </si>
  <si>
    <t xml:space="preserve">     -     Зелена</t>
  </si>
  <si>
    <t xml:space="preserve">     -     Зелена  - јавна и заједн. потрошња</t>
  </si>
  <si>
    <t xml:space="preserve">     -     Плава</t>
  </si>
  <si>
    <t xml:space="preserve">     -     Плава  - јавна и заједн. потрошња</t>
  </si>
  <si>
    <t xml:space="preserve">     -     Црвена</t>
  </si>
  <si>
    <t>Двотарифни</t>
  </si>
  <si>
    <t xml:space="preserve">    -     Зелена</t>
  </si>
  <si>
    <t xml:space="preserve">         - Виша тарифа</t>
  </si>
  <si>
    <t xml:space="preserve">         - Нижа тарифа</t>
  </si>
  <si>
    <t xml:space="preserve">                            - Виша тарифа</t>
  </si>
  <si>
    <t xml:space="preserve">                            - Нижа тарифа</t>
  </si>
  <si>
    <t>ШП - домаћинство</t>
  </si>
  <si>
    <t xml:space="preserve">                     -     Зелена</t>
  </si>
  <si>
    <t xml:space="preserve">                     -     Плава</t>
  </si>
  <si>
    <t xml:space="preserve">                     -     Црвена</t>
  </si>
  <si>
    <t>ДУТ</t>
  </si>
  <si>
    <t>Број мерних места</t>
  </si>
  <si>
    <t>УКУПНО</t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</si>
  <si>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</si>
  <si>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</si>
  <si>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t>Све ЕД у Србији /без КиМ/</t>
  </si>
  <si>
    <t>1</t>
  </si>
  <si>
    <t>1.2.1</t>
  </si>
  <si>
    <t>1.2.2</t>
  </si>
  <si>
    <t>1.3.1</t>
  </si>
  <si>
    <t>1.3.2</t>
  </si>
  <si>
    <t>1.4.1</t>
  </si>
  <si>
    <t>1.4.2</t>
  </si>
  <si>
    <t>2.2.1</t>
  </si>
  <si>
    <t>2.2.2</t>
  </si>
  <si>
    <t>2.3</t>
  </si>
  <si>
    <t xml:space="preserve">     - ВТ - јавна и заједничка потрошња</t>
  </si>
  <si>
    <t xml:space="preserve">      - НТ - јавна и заједничка потрошња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</si>
  <si>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</si>
  <si>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</si>
  <si>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</si>
  <si>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</si>
  <si>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</si>
  <si>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</si>
  <si>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</si>
  <si>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Тражени подаци се уносе у ћелије обојене жутом бојом</t>
  </si>
  <si>
    <t>2.1.1</t>
  </si>
  <si>
    <t>2.1.2</t>
  </si>
  <si>
    <t>2.1.3</t>
  </si>
  <si>
    <t>2.1.3.1</t>
  </si>
  <si>
    <t>2.1.3.2</t>
  </si>
  <si>
    <t>2.1.3.3</t>
  </si>
  <si>
    <t>2.1.3.4</t>
  </si>
  <si>
    <t>2.1.3.5</t>
  </si>
  <si>
    <t>2.1.4</t>
  </si>
  <si>
    <t>2.1.5</t>
  </si>
  <si>
    <t>2.1.6</t>
  </si>
  <si>
    <t>2.1.6.1</t>
  </si>
  <si>
    <t>2.1.6.2</t>
  </si>
  <si>
    <t>2.1.6.3</t>
  </si>
  <si>
    <t>2.1.6.4</t>
  </si>
  <si>
    <t>2.1.6.5</t>
  </si>
  <si>
    <t>2.1.6.6</t>
  </si>
  <si>
    <t>2.1.6.7</t>
  </si>
  <si>
    <t>2.1.6.8</t>
  </si>
  <si>
    <t>2.1.6.9</t>
  </si>
  <si>
    <t>2.1.6.10</t>
  </si>
  <si>
    <t>2.1.6.11</t>
  </si>
  <si>
    <t>2.1.6.12</t>
  </si>
  <si>
    <t>2.1.6.13</t>
  </si>
  <si>
    <t>2.2.3</t>
  </si>
  <si>
    <t>2.2.3.1</t>
  </si>
  <si>
    <t>2.2.3.2</t>
  </si>
  <si>
    <t>2.2.3.3</t>
  </si>
  <si>
    <t>2.2.4</t>
  </si>
  <si>
    <t>2.2.5</t>
  </si>
  <si>
    <t>Одобрена снага за обрачун приступа</t>
  </si>
  <si>
    <t>Измерена месечна максимална снага</t>
  </si>
  <si>
    <t>ШП -Комерцијала и остали (0,4 kV II степен)</t>
  </si>
  <si>
    <t>КУПЦИ СА МЕРЕЊЕМ СНАГЕ</t>
  </si>
  <si>
    <t>КУПЦИ БЕЗ МЕРЕЊА СНАГЕ</t>
  </si>
  <si>
    <t>ПРЕГЛЕД ТАБЕЛА ЗА ДОСТАВЉАЊЕ ИНФОРМАЦИЈА - ЕЛЕКТРИЧНА ЕНЕРГИЈА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</si>
  <si>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</si>
  <si>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</si>
  <si>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</si>
  <si>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</si>
  <si>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 xml:space="preserve">   У табели су приказане реализоване вредности закључно са месецом:</t>
  </si>
  <si>
    <t xml:space="preserve"> Остали месеци су из последњег плана</t>
  </si>
  <si>
    <t>ПРОДАЈА ЕЛЕКТРИЧНЕ ЕНЕРГИЈЕ- РЕАЛИЗАЦИЈА/ПЛАН У год ГОДИНИ</t>
  </si>
  <si>
    <t>Снабдевач/Произвођач</t>
  </si>
  <si>
    <t>ЕПС-велетрговина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</si>
  <si>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</si>
  <si>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</si>
  <si>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</si>
  <si>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</si>
  <si>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</si>
  <si>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</si>
  <si>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</si>
  <si>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</si>
  <si>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</si>
  <si>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Мале хидроелектране</t>
  </si>
  <si>
    <t>2.2</t>
  </si>
  <si>
    <t>Електране на биомасу</t>
  </si>
  <si>
    <t>Електране на биогас</t>
  </si>
  <si>
    <t>2.4</t>
  </si>
  <si>
    <t>Ел. на депонијски гас и гас из отпадних вода</t>
  </si>
  <si>
    <t>2.5</t>
  </si>
  <si>
    <t>Електране на ветар</t>
  </si>
  <si>
    <t>2.6</t>
  </si>
  <si>
    <t>Електране на сунчану енергију</t>
  </si>
  <si>
    <t>2.7</t>
  </si>
  <si>
    <t>Електране на геотермалну енергију</t>
  </si>
  <si>
    <t>2.8</t>
  </si>
  <si>
    <t>Ел. са комбин. произ. на фосилна горива</t>
  </si>
  <si>
    <t>2.9</t>
  </si>
  <si>
    <t>Електране на отпад</t>
  </si>
  <si>
    <t>2.10</t>
  </si>
  <si>
    <t>Остале</t>
  </si>
  <si>
    <t>ЈАВНО ОСВЕТЉЕЊЕ</t>
  </si>
  <si>
    <t>3.1</t>
  </si>
  <si>
    <t>Јавна расвета</t>
  </si>
  <si>
    <t>3.1.1</t>
  </si>
  <si>
    <t>Број мерних/обрачунских места</t>
  </si>
  <si>
    <t>3.1.2</t>
  </si>
  <si>
    <t>3.2</t>
  </si>
  <si>
    <t>Светлеће рекламе</t>
  </si>
  <si>
    <t>3.2.1</t>
  </si>
  <si>
    <t>Број рекламних паноа</t>
  </si>
  <si>
    <t>3.2.2</t>
  </si>
  <si>
    <t>4</t>
  </si>
  <si>
    <t xml:space="preserve">    Електране на сунчану енергију на тлу</t>
  </si>
  <si>
    <t xml:space="preserve">    Електране на сунчану енергију на објектима</t>
  </si>
  <si>
    <t>2.6.1</t>
  </si>
  <si>
    <t>2.6.2</t>
  </si>
  <si>
    <t>ЕТ-6-1.2</t>
  </si>
  <si>
    <t>ЕТ-6-2.2</t>
  </si>
  <si>
    <t>ЕТ-6-2.2.1-6.2.2.5</t>
  </si>
  <si>
    <t>31.мај, 31.август, 30.новембар, крај фебруара за претходну годину</t>
  </si>
  <si>
    <t>ПРОДАЈА ЕЛЕКТРИЧНЕ ЕНЕРГИЈЕ- РЕАЛИЗАЦИЈА/ПЛАН У год ГОДИНИ (по ПД)</t>
  </si>
  <si>
    <t>ОД СНАБДЕВАЧА</t>
  </si>
  <si>
    <t>Од снабдевача укупно</t>
  </si>
  <si>
    <t>ОД ПОВЛАШЋЕНИХ ПРОИЗВОЂАЧА</t>
  </si>
  <si>
    <t>Од повлашћених произвођача укупно</t>
  </si>
  <si>
    <t>1.1</t>
  </si>
  <si>
    <t>1.2</t>
  </si>
  <si>
    <t>Управљана потрошња</t>
  </si>
  <si>
    <t>2.2.6</t>
  </si>
  <si>
    <t>2.2.6.1</t>
  </si>
  <si>
    <t>2.2.6.2</t>
  </si>
  <si>
    <t>2.2.6.3</t>
  </si>
  <si>
    <t>2.2.6.4</t>
  </si>
  <si>
    <t>2.2.6.5</t>
  </si>
  <si>
    <t>2.2.6.6</t>
  </si>
  <si>
    <t>2.2.6.7</t>
  </si>
  <si>
    <t>2.2.6.8</t>
  </si>
  <si>
    <t>2.2.6.9</t>
  </si>
  <si>
    <t>2.2.7</t>
  </si>
  <si>
    <t>2.2.8</t>
  </si>
  <si>
    <t>2.2.9</t>
  </si>
  <si>
    <t>2.2.9.1</t>
  </si>
  <si>
    <t>2.2.9.2</t>
  </si>
  <si>
    <t>2.2.9.3</t>
  </si>
  <si>
    <t>2.2.9.4</t>
  </si>
  <si>
    <t>2.2.9.5</t>
  </si>
  <si>
    <t>2.2.9.6</t>
  </si>
  <si>
    <t>2.2.9.7</t>
  </si>
  <si>
    <t>2.2.9.8</t>
  </si>
  <si>
    <t>2.2.9.9</t>
  </si>
  <si>
    <t>2.2.10</t>
  </si>
  <si>
    <t>2.2.11</t>
  </si>
  <si>
    <t>2.2.12</t>
  </si>
  <si>
    <t>2.2.12.1</t>
  </si>
  <si>
    <t>2.2.12.2</t>
  </si>
  <si>
    <t>2.2.12.3</t>
  </si>
  <si>
    <t>Реактивна енергија (cosj≥0,95)</t>
  </si>
  <si>
    <t>Прекомерна реактивна енергија (cosj&lt;0,95)</t>
  </si>
  <si>
    <t>Година (т):</t>
  </si>
  <si>
    <t>НАБАВКА ЕЛЕКТРИЧНЕ ЕНЕРГИЈЕ- РЕАЛИЗАЦИЈА/ПЛАН У год ГОДИНИ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</si>
</sst>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;[Red]#,##0"/>
    <numFmt numFmtId="175" formatCode="0_)"/>
    <numFmt numFmtId="176" formatCode="General_)"/>
    <numFmt numFmtId="177" formatCode="0.0%"/>
    <numFmt numFmtId="178" formatCode="###\ ###\ ###\ ###"/>
    <numFmt numFmtId="179" formatCode="#,##0.0000"/>
    <numFmt numFmtId="180" formatCode="#,##0.000"/>
    <numFmt numFmtId="181" formatCode="#,##0.0"/>
    <numFmt numFmtId="182" formatCode="0.0"/>
    <numFmt numFmtId="183" formatCode="00000"/>
    <numFmt numFmtId="184" formatCode="0.0_);\(0.0\)"/>
    <numFmt numFmtId="185" formatCode="[$-409]dddd\,\ mmmm\ dd\,\ yyyy"/>
    <numFmt numFmtId="186" formatCode="m/d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sz val="10"/>
      <color indexed="18"/>
      <name val="Symbol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175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9" fontId="3" fillId="33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33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56" applyFont="1">
      <alignment/>
      <protection/>
    </xf>
    <xf numFmtId="0" fontId="3" fillId="0" borderId="0" xfId="56" applyFont="1" applyFill="1">
      <alignment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56" applyFont="1" applyBorder="1">
      <alignment/>
      <protection/>
    </xf>
    <xf numFmtId="0" fontId="3" fillId="0" borderId="13" xfId="56" applyFont="1" applyBorder="1">
      <alignment/>
      <protection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56" applyFont="1" applyBorder="1" applyAlignment="1">
      <alignment horizontal="center"/>
      <protection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3" fillId="0" borderId="17" xfId="56" applyFont="1" applyBorder="1" applyAlignment="1">
      <alignment horizontal="center"/>
      <protection/>
    </xf>
    <xf numFmtId="0" fontId="3" fillId="0" borderId="19" xfId="56" applyFont="1" applyBorder="1">
      <alignment/>
      <protection/>
    </xf>
    <xf numFmtId="0" fontId="3" fillId="0" borderId="20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3" fillId="0" borderId="21" xfId="56" applyFont="1" applyBorder="1">
      <alignment/>
      <protection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3" xfId="56" applyFont="1" applyBorder="1" applyAlignment="1">
      <alignment horizontal="center"/>
      <protection/>
    </xf>
    <xf numFmtId="0" fontId="3" fillId="0" borderId="17" xfId="56" applyFont="1" applyBorder="1" applyAlignment="1">
      <alignment horizontal="left"/>
      <protection/>
    </xf>
    <xf numFmtId="49" fontId="3" fillId="34" borderId="0" xfId="0" applyNumberFormat="1" applyFont="1" applyFill="1" applyBorder="1" applyAlignment="1" applyProtection="1">
      <alignment/>
      <protection locked="0"/>
    </xf>
    <xf numFmtId="49" fontId="3" fillId="34" borderId="0" xfId="0" applyNumberFormat="1" applyFont="1" applyFill="1" applyAlignment="1" applyProtection="1">
      <alignment/>
      <protection locked="0"/>
    </xf>
    <xf numFmtId="3" fontId="3" fillId="34" borderId="20" xfId="56" applyNumberFormat="1" applyFont="1" applyFill="1" applyBorder="1" applyAlignment="1">
      <alignment horizontal="right" vertical="center"/>
      <protection/>
    </xf>
    <xf numFmtId="3" fontId="3" fillId="34" borderId="18" xfId="56" applyNumberFormat="1" applyFont="1" applyFill="1" applyBorder="1" applyAlignment="1">
      <alignment horizontal="right" vertical="center"/>
      <protection/>
    </xf>
    <xf numFmtId="0" fontId="3" fillId="34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56" applyFont="1" applyFill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0" borderId="24" xfId="56" applyFont="1" applyFill="1" applyBorder="1" applyAlignment="1">
      <alignment horizontal="center"/>
      <protection/>
    </xf>
    <xf numFmtId="3" fontId="3" fillId="0" borderId="20" xfId="56" applyNumberFormat="1" applyFont="1" applyBorder="1">
      <alignment/>
      <protection/>
    </xf>
    <xf numFmtId="3" fontId="3" fillId="0" borderId="25" xfId="56" applyNumberFormat="1" applyFont="1" applyBorder="1">
      <alignment/>
      <protection/>
    </xf>
    <xf numFmtId="3" fontId="3" fillId="0" borderId="26" xfId="56" applyNumberFormat="1" applyFont="1" applyBorder="1" applyAlignment="1">
      <alignment horizontal="right" vertical="center"/>
      <protection/>
    </xf>
    <xf numFmtId="3" fontId="3" fillId="0" borderId="27" xfId="56" applyNumberFormat="1" applyFont="1" applyBorder="1" applyAlignment="1">
      <alignment horizontal="right" vertical="center"/>
      <protection/>
    </xf>
    <xf numFmtId="3" fontId="3" fillId="0" borderId="18" xfId="56" applyNumberFormat="1" applyFont="1" applyBorder="1" applyAlignment="1">
      <alignment horizontal="right" vertical="center"/>
      <protection/>
    </xf>
    <xf numFmtId="3" fontId="3" fillId="0" borderId="13" xfId="56" applyNumberFormat="1" applyFont="1" applyBorder="1" applyAlignment="1">
      <alignment horizontal="right" vertical="center"/>
      <protection/>
    </xf>
    <xf numFmtId="3" fontId="3" fillId="0" borderId="24" xfId="56" applyNumberFormat="1" applyFont="1" applyBorder="1" applyAlignment="1">
      <alignment horizontal="right" vertical="center"/>
      <protection/>
    </xf>
    <xf numFmtId="3" fontId="3" fillId="0" borderId="15" xfId="56" applyNumberFormat="1" applyFont="1" applyBorder="1" applyAlignment="1">
      <alignment horizontal="right" vertical="center"/>
      <protection/>
    </xf>
    <xf numFmtId="0" fontId="3" fillId="0" borderId="18" xfId="56" applyFont="1" applyBorder="1">
      <alignment/>
      <protection/>
    </xf>
    <xf numFmtId="3" fontId="3" fillId="0" borderId="18" xfId="56" applyNumberFormat="1" applyFont="1" applyFill="1" applyBorder="1" applyAlignment="1">
      <alignment horizontal="right" vertical="center"/>
      <protection/>
    </xf>
    <xf numFmtId="0" fontId="3" fillId="0" borderId="28" xfId="56" applyFont="1" applyBorder="1">
      <alignment/>
      <protection/>
    </xf>
    <xf numFmtId="3" fontId="3" fillId="34" borderId="23" xfId="56" applyNumberFormat="1" applyFont="1" applyFill="1" applyBorder="1" applyAlignment="1">
      <alignment horizontal="right" vertical="center"/>
      <protection/>
    </xf>
    <xf numFmtId="3" fontId="3" fillId="0" borderId="29" xfId="56" applyNumberFormat="1" applyFont="1" applyBorder="1" applyAlignment="1">
      <alignment horizontal="right" vertical="center"/>
      <protection/>
    </xf>
    <xf numFmtId="49" fontId="3" fillId="0" borderId="30" xfId="0" applyNumberFormat="1" applyFont="1" applyBorder="1" applyAlignment="1">
      <alignment horizontal="center" vertical="center" wrapText="1"/>
    </xf>
    <xf numFmtId="3" fontId="3" fillId="0" borderId="23" xfId="56" applyNumberFormat="1" applyFont="1" applyBorder="1" applyAlignment="1">
      <alignment horizontal="right" vertical="center"/>
      <protection/>
    </xf>
    <xf numFmtId="49" fontId="3" fillId="0" borderId="16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2" xfId="56" applyFont="1" applyBorder="1" applyAlignment="1">
      <alignment horizontal="center"/>
      <protection/>
    </xf>
    <xf numFmtId="49" fontId="3" fillId="0" borderId="22" xfId="0" applyNumberFormat="1" applyFont="1" applyBorder="1" applyAlignment="1">
      <alignment horizontal="center" vertical="center"/>
    </xf>
    <xf numFmtId="3" fontId="3" fillId="35" borderId="18" xfId="56" applyNumberFormat="1" applyFont="1" applyFill="1" applyBorder="1" applyAlignment="1">
      <alignment horizontal="right" vertical="center"/>
      <protection/>
    </xf>
    <xf numFmtId="3" fontId="3" fillId="35" borderId="20" xfId="56" applyNumberFormat="1" applyFont="1" applyFill="1" applyBorder="1" applyAlignment="1">
      <alignment horizontal="right" vertical="center"/>
      <protection/>
    </xf>
    <xf numFmtId="3" fontId="3" fillId="35" borderId="23" xfId="56" applyNumberFormat="1" applyFont="1" applyFill="1" applyBorder="1" applyAlignment="1">
      <alignment horizontal="right" vertical="center"/>
      <protection/>
    </xf>
    <xf numFmtId="0" fontId="3" fillId="0" borderId="33" xfId="56" applyFont="1" applyBorder="1">
      <alignment/>
      <protection/>
    </xf>
    <xf numFmtId="3" fontId="3" fillId="34" borderId="32" xfId="56" applyNumberFormat="1" applyFont="1" applyFill="1" applyBorder="1">
      <alignment/>
      <protection/>
    </xf>
    <xf numFmtId="3" fontId="3" fillId="0" borderId="34" xfId="56" applyNumberFormat="1" applyFont="1" applyBorder="1">
      <alignment/>
      <protection/>
    </xf>
    <xf numFmtId="3" fontId="3" fillId="35" borderId="32" xfId="56" applyNumberFormat="1" applyFont="1" applyFill="1" applyBorder="1">
      <alignment/>
      <protection/>
    </xf>
    <xf numFmtId="4" fontId="3" fillId="0" borderId="26" xfId="56" applyNumberFormat="1" applyFont="1" applyBorder="1" applyAlignment="1">
      <alignment horizontal="right" vertical="center"/>
      <protection/>
    </xf>
    <xf numFmtId="4" fontId="3" fillId="34" borderId="18" xfId="56" applyNumberFormat="1" applyFont="1" applyFill="1" applyBorder="1" applyAlignment="1">
      <alignment horizontal="right" vertical="center"/>
      <protection/>
    </xf>
    <xf numFmtId="4" fontId="3" fillId="0" borderId="27" xfId="56" applyNumberFormat="1" applyFont="1" applyBorder="1" applyAlignment="1">
      <alignment horizontal="right" vertical="center"/>
      <protection/>
    </xf>
    <xf numFmtId="4" fontId="3" fillId="35" borderId="18" xfId="56" applyNumberFormat="1" applyFont="1" applyFill="1" applyBorder="1" applyAlignment="1">
      <alignment horizontal="right" vertical="center"/>
      <protection/>
    </xf>
    <xf numFmtId="0" fontId="3" fillId="34" borderId="0" xfId="0" applyFont="1" applyFill="1" applyAlignment="1">
      <alignment horizontal="left" vertical="center"/>
    </xf>
    <xf numFmtId="0" fontId="3" fillId="33" borderId="21" xfId="0" applyFont="1" applyFill="1" applyBorder="1" applyAlignment="1">
      <alignment/>
    </xf>
    <xf numFmtId="0" fontId="3" fillId="33" borderId="15" xfId="56" applyFont="1" applyFill="1" applyBorder="1" applyAlignment="1">
      <alignment horizontal="center"/>
      <protection/>
    </xf>
    <xf numFmtId="4" fontId="3" fillId="34" borderId="15" xfId="56" applyNumberFormat="1" applyFont="1" applyFill="1" applyBorder="1" applyAlignment="1">
      <alignment horizontal="right" vertical="center"/>
      <protection/>
    </xf>
    <xf numFmtId="4" fontId="3" fillId="33" borderId="26" xfId="56" applyNumberFormat="1" applyFont="1" applyFill="1" applyBorder="1" applyAlignment="1">
      <alignment horizontal="right" vertical="center"/>
      <protection/>
    </xf>
    <xf numFmtId="0" fontId="3" fillId="33" borderId="17" xfId="56" applyFont="1" applyFill="1" applyBorder="1">
      <alignment/>
      <protection/>
    </xf>
    <xf numFmtId="0" fontId="3" fillId="33" borderId="18" xfId="56" applyFont="1" applyFill="1" applyBorder="1" applyAlignment="1">
      <alignment horizontal="center"/>
      <protection/>
    </xf>
    <xf numFmtId="4" fontId="3" fillId="33" borderId="27" xfId="56" applyNumberFormat="1" applyFont="1" applyFill="1" applyBorder="1" applyAlignment="1">
      <alignment horizontal="right" vertical="center"/>
      <protection/>
    </xf>
    <xf numFmtId="0" fontId="3" fillId="0" borderId="28" xfId="56" applyFont="1" applyBorder="1" applyAlignment="1">
      <alignment horizontal="left"/>
      <protection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56" applyFont="1" applyBorder="1" applyAlignment="1">
      <alignment horizontal="center"/>
      <protection/>
    </xf>
    <xf numFmtId="0" fontId="3" fillId="0" borderId="37" xfId="56" applyFont="1" applyBorder="1" applyAlignment="1">
      <alignment horizontal="center"/>
      <protection/>
    </xf>
    <xf numFmtId="3" fontId="3" fillId="0" borderId="37" xfId="56" applyNumberFormat="1" applyFont="1" applyFill="1" applyBorder="1" applyAlignment="1">
      <alignment horizontal="right" vertical="center"/>
      <protection/>
    </xf>
    <xf numFmtId="3" fontId="3" fillId="0" borderId="38" xfId="56" applyNumberFormat="1" applyFont="1" applyBorder="1" applyAlignment="1">
      <alignment horizontal="right" vertical="center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left" vertical="center" wrapText="1"/>
      <protection/>
    </xf>
    <xf numFmtId="0" fontId="7" fillId="0" borderId="0" xfId="55" applyFont="1" applyAlignment="1">
      <alignment vertical="center" wrapText="1"/>
      <protection/>
    </xf>
    <xf numFmtId="0" fontId="7" fillId="0" borderId="39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vertical="center" wrapText="1"/>
      <protection/>
    </xf>
    <xf numFmtId="49" fontId="3" fillId="0" borderId="40" xfId="0" applyNumberFormat="1" applyFont="1" applyBorder="1" applyAlignment="1">
      <alignment horizontal="left"/>
    </xf>
    <xf numFmtId="0" fontId="3" fillId="33" borderId="41" xfId="0" applyFont="1" applyFill="1" applyBorder="1" applyAlignment="1">
      <alignment/>
    </xf>
    <xf numFmtId="0" fontId="3" fillId="0" borderId="41" xfId="56" applyFont="1" applyBorder="1">
      <alignment/>
      <protection/>
    </xf>
    <xf numFmtId="0" fontId="3" fillId="0" borderId="42" xfId="56" applyFont="1" applyBorder="1">
      <alignment/>
      <protection/>
    </xf>
    <xf numFmtId="49" fontId="3" fillId="0" borderId="14" xfId="0" applyNumberFormat="1" applyFont="1" applyBorder="1" applyAlignment="1">
      <alignment horizontal="center" vertical="center"/>
    </xf>
    <xf numFmtId="3" fontId="3" fillId="34" borderId="15" xfId="56" applyNumberFormat="1" applyFont="1" applyFill="1" applyBorder="1">
      <alignment/>
      <protection/>
    </xf>
    <xf numFmtId="3" fontId="3" fillId="33" borderId="26" xfId="56" applyNumberFormat="1" applyFont="1" applyFill="1" applyBorder="1" applyAlignment="1">
      <alignment horizontal="right" vertical="center"/>
      <protection/>
    </xf>
    <xf numFmtId="3" fontId="3" fillId="34" borderId="15" xfId="56" applyNumberFormat="1" applyFont="1" applyFill="1" applyBorder="1" applyAlignment="1">
      <alignment horizontal="right" vertical="center"/>
      <protection/>
    </xf>
    <xf numFmtId="3" fontId="3" fillId="33" borderId="27" xfId="56" applyNumberFormat="1" applyFont="1" applyFill="1" applyBorder="1" applyAlignment="1">
      <alignment horizontal="right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56" applyFont="1" applyFill="1" applyBorder="1" applyAlignment="1">
      <alignment horizontal="center"/>
      <protection/>
    </xf>
    <xf numFmtId="3" fontId="3" fillId="0" borderId="13" xfId="56" applyNumberFormat="1" applyFont="1" applyFill="1" applyBorder="1" applyAlignment="1">
      <alignment horizontal="right" vertical="center"/>
      <protection/>
    </xf>
    <xf numFmtId="3" fontId="3" fillId="0" borderId="24" xfId="56" applyNumberFormat="1" applyFont="1" applyFill="1" applyBorder="1" applyAlignment="1">
      <alignment horizontal="right" vertical="center"/>
      <protection/>
    </xf>
    <xf numFmtId="0" fontId="3" fillId="0" borderId="43" xfId="56" applyFont="1" applyBorder="1">
      <alignment/>
      <protection/>
    </xf>
    <xf numFmtId="0" fontId="3" fillId="0" borderId="44" xfId="56" applyFont="1" applyBorder="1" applyAlignment="1">
      <alignment horizontal="center"/>
      <protection/>
    </xf>
    <xf numFmtId="3" fontId="3" fillId="0" borderId="44" xfId="56" applyNumberFormat="1" applyFont="1" applyBorder="1" applyAlignment="1">
      <alignment horizontal="right" vertical="center"/>
      <protection/>
    </xf>
    <xf numFmtId="3" fontId="3" fillId="0" borderId="45" xfId="56" applyNumberFormat="1" applyFont="1" applyBorder="1" applyAlignment="1">
      <alignment horizontal="right" vertical="center"/>
      <protection/>
    </xf>
    <xf numFmtId="4" fontId="3" fillId="0" borderId="13" xfId="56" applyNumberFormat="1" applyFont="1" applyBorder="1" applyAlignment="1">
      <alignment horizontal="right" vertical="center"/>
      <protection/>
    </xf>
    <xf numFmtId="4" fontId="3" fillId="0" borderId="24" xfId="56" applyNumberFormat="1" applyFont="1" applyBorder="1" applyAlignment="1">
      <alignment horizontal="right" vertical="center"/>
      <protection/>
    </xf>
    <xf numFmtId="0" fontId="3" fillId="0" borderId="21" xfId="56" applyFont="1" applyBorder="1" applyAlignment="1">
      <alignment horizontal="left"/>
      <protection/>
    </xf>
    <xf numFmtId="4" fontId="3" fillId="34" borderId="23" xfId="56" applyNumberFormat="1" applyFont="1" applyFill="1" applyBorder="1" applyAlignment="1">
      <alignment horizontal="right" vertical="center"/>
      <protection/>
    </xf>
    <xf numFmtId="4" fontId="3" fillId="0" borderId="29" xfId="56" applyNumberFormat="1" applyFont="1" applyBorder="1" applyAlignment="1">
      <alignment horizontal="right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3" xfId="56" applyFont="1" applyFill="1" applyBorder="1">
      <alignment/>
      <protection/>
    </xf>
    <xf numFmtId="0" fontId="3" fillId="0" borderId="37" xfId="56" applyFont="1" applyBorder="1">
      <alignment/>
      <protection/>
    </xf>
    <xf numFmtId="3" fontId="3" fillId="0" borderId="38" xfId="56" applyNumberFormat="1" applyFont="1" applyFill="1" applyBorder="1" applyAlignment="1">
      <alignment horizontal="right" vertical="center"/>
      <protection/>
    </xf>
    <xf numFmtId="49" fontId="3" fillId="0" borderId="11" xfId="0" applyNumberFormat="1" applyFont="1" applyBorder="1" applyAlignment="1">
      <alignment horizontal="center" vertical="center"/>
    </xf>
    <xf numFmtId="0" fontId="3" fillId="0" borderId="32" xfId="56" applyFont="1" applyFill="1" applyBorder="1" applyAlignment="1">
      <alignment horizontal="left"/>
      <protection/>
    </xf>
    <xf numFmtId="3" fontId="3" fillId="0" borderId="32" xfId="56" applyNumberFormat="1" applyFont="1" applyFill="1" applyBorder="1" applyAlignment="1">
      <alignment horizontal="right" vertical="center"/>
      <protection/>
    </xf>
    <xf numFmtId="3" fontId="3" fillId="0" borderId="34" xfId="56" applyNumberFormat="1" applyFont="1" applyFill="1" applyBorder="1" applyAlignment="1">
      <alignment horizontal="right" vertical="center"/>
      <protection/>
    </xf>
    <xf numFmtId="0" fontId="3" fillId="0" borderId="18" xfId="56" applyFont="1" applyFill="1" applyBorder="1" applyAlignment="1">
      <alignment horizontal="left" indent="4"/>
      <protection/>
    </xf>
    <xf numFmtId="0" fontId="3" fillId="0" borderId="18" xfId="56" applyFont="1" applyFill="1" applyBorder="1" applyAlignment="1">
      <alignment horizontal="left"/>
      <protection/>
    </xf>
    <xf numFmtId="3" fontId="3" fillId="0" borderId="27" xfId="56" applyNumberFormat="1" applyFont="1" applyFill="1" applyBorder="1" applyAlignment="1">
      <alignment horizontal="right" vertical="center"/>
      <protection/>
    </xf>
    <xf numFmtId="0" fontId="3" fillId="0" borderId="23" xfId="56" applyFont="1" applyFill="1" applyBorder="1" applyAlignment="1">
      <alignment horizontal="left" indent="4"/>
      <protection/>
    </xf>
    <xf numFmtId="4" fontId="3" fillId="0" borderId="18" xfId="56" applyNumberFormat="1" applyFont="1" applyFill="1" applyBorder="1" applyAlignment="1">
      <alignment horizontal="right" vertical="center"/>
      <protection/>
    </xf>
    <xf numFmtId="0" fontId="7" fillId="0" borderId="46" xfId="55" applyFont="1" applyBorder="1" applyAlignment="1">
      <alignment horizontal="center" vertical="center" wrapText="1"/>
      <protection/>
    </xf>
    <xf numFmtId="0" fontId="7" fillId="0" borderId="47" xfId="55" applyFont="1" applyBorder="1" applyAlignment="1">
      <alignment horizontal="left" vertical="center" wrapText="1"/>
      <protection/>
    </xf>
    <xf numFmtId="0" fontId="7" fillId="0" borderId="48" xfId="55" applyFont="1" applyBorder="1" applyAlignment="1">
      <alignment horizontal="left" vertical="center" wrapText="1"/>
      <protection/>
    </xf>
    <xf numFmtId="0" fontId="7" fillId="0" borderId="49" xfId="55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 wrapText="1"/>
      <protection/>
    </xf>
    <xf numFmtId="0" fontId="7" fillId="0" borderId="50" xfId="55" applyFont="1" applyBorder="1" applyAlignment="1">
      <alignment horizontal="left" vertical="center" wrapText="1"/>
      <protection/>
    </xf>
    <xf numFmtId="0" fontId="7" fillId="0" borderId="17" xfId="55" applyFont="1" applyBorder="1" applyAlignment="1">
      <alignment horizontal="left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 wrapText="1"/>
      <protection/>
    </xf>
    <xf numFmtId="3" fontId="3" fillId="0" borderId="32" xfId="56" applyNumberFormat="1" applyFont="1" applyBorder="1" applyAlignment="1">
      <alignment horizontal="right" vertical="center"/>
      <protection/>
    </xf>
    <xf numFmtId="3" fontId="3" fillId="0" borderId="34" xfId="56" applyNumberFormat="1" applyFont="1" applyBorder="1" applyAlignment="1">
      <alignment horizontal="right" vertical="center"/>
      <protection/>
    </xf>
    <xf numFmtId="3" fontId="3" fillId="35" borderId="18" xfId="56" applyNumberFormat="1" applyFont="1" applyFill="1" applyBorder="1">
      <alignment/>
      <protection/>
    </xf>
    <xf numFmtId="3" fontId="3" fillId="0" borderId="27" xfId="56" applyNumberFormat="1" applyFont="1" applyBorder="1">
      <alignment/>
      <protection/>
    </xf>
    <xf numFmtId="0" fontId="7" fillId="0" borderId="0" xfId="55" applyFont="1" applyAlignment="1">
      <alignment horizontal="left" vertical="center" wrapText="1"/>
      <protection/>
    </xf>
    <xf numFmtId="0" fontId="7" fillId="0" borderId="51" xfId="55" applyFont="1" applyBorder="1" applyAlignment="1">
      <alignment horizontal="center" vertical="center" wrapText="1"/>
      <protection/>
    </xf>
    <xf numFmtId="0" fontId="7" fillId="0" borderId="52" xfId="55" applyFont="1" applyBorder="1" applyAlignment="1">
      <alignment horizontal="center" vertical="center" wrapText="1"/>
      <protection/>
    </xf>
    <xf numFmtId="0" fontId="7" fillId="0" borderId="53" xfId="55" applyFont="1" applyBorder="1" applyAlignment="1">
      <alignment horizontal="center" vertical="center" wrapText="1"/>
      <protection/>
    </xf>
    <xf numFmtId="0" fontId="7" fillId="0" borderId="54" xfId="55" applyFont="1" applyBorder="1" applyAlignment="1">
      <alignment horizontal="center" vertical="center" wrapText="1"/>
      <protection/>
    </xf>
    <xf numFmtId="0" fontId="7" fillId="0" borderId="55" xfId="55" applyFont="1" applyBorder="1" applyAlignment="1">
      <alignment horizontal="center" vertical="center" wrapText="1"/>
      <protection/>
    </xf>
    <xf numFmtId="0" fontId="7" fillId="0" borderId="43" xfId="55" applyFont="1" applyBorder="1" applyAlignment="1">
      <alignment horizontal="center" vertical="center" wrapText="1"/>
      <protection/>
    </xf>
    <xf numFmtId="0" fontId="7" fillId="0" borderId="56" xfId="55" applyFont="1" applyBorder="1" applyAlignment="1">
      <alignment horizontal="center" vertical="center" wrapText="1"/>
      <protection/>
    </xf>
    <xf numFmtId="0" fontId="7" fillId="0" borderId="57" xfId="55" applyFont="1" applyBorder="1" applyAlignment="1">
      <alignment horizontal="center" vertical="center" wrapText="1"/>
      <protection/>
    </xf>
    <xf numFmtId="0" fontId="7" fillId="0" borderId="58" xfId="55" applyFont="1" applyBorder="1" applyAlignment="1">
      <alignment horizontal="center" vertical="center" wrapText="1"/>
      <protection/>
    </xf>
    <xf numFmtId="0" fontId="7" fillId="0" borderId="59" xfId="5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4" borderId="60" xfId="0" applyFont="1" applyFill="1" applyBorder="1" applyAlignment="1">
      <alignment horizontal="center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6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56" xfId="56" applyFont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center" vertical="center" wrapText="1"/>
      <protection/>
    </xf>
    <xf numFmtId="0" fontId="3" fillId="0" borderId="63" xfId="56" applyFont="1" applyBorder="1" applyAlignment="1">
      <alignment horizontal="center"/>
      <protection/>
    </xf>
    <xf numFmtId="0" fontId="3" fillId="0" borderId="64" xfId="56" applyFont="1" applyBorder="1" applyAlignment="1">
      <alignment horizontal="center"/>
      <protection/>
    </xf>
    <xf numFmtId="0" fontId="3" fillId="13" borderId="6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8_03_15_IC-Sumarni pregled tabela_ElEn" xfId="55"/>
    <cellStyle name="Normal_EEB  I-XII  2005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>
      <c r="AR1" s="1" t="s">
        <v>2</v>
      </c>
    </row>
    <row r="2" s="1" customFormat="1" ht="12.75">
      <c r="AR2" s="1" t="s">
        <v>3</v>
      </c>
    </row>
    <row r="3" s="1" customFormat="1" ht="12.75">
      <c r="AR3" s="1" t="s">
        <v>4</v>
      </c>
    </row>
    <row r="4" s="1" customFormat="1" ht="12.75">
      <c r="AR4" s="1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4" s="3" customFormat="1" ht="12.75">
      <c r="A13" s="2" t="s">
        <v>1</v>
      </c>
      <c r="B13" s="1"/>
      <c r="C13" s="1"/>
      <c r="D13" s="1"/>
    </row>
    <row r="14" s="1" customFormat="1" ht="12.75"/>
    <row r="15" s="1" customFormat="1" ht="12.75"/>
    <row r="16" spans="1:4" s="3" customFormat="1" ht="12.75">
      <c r="A16" s="2" t="s">
        <v>8</v>
      </c>
      <c r="B16" s="1"/>
      <c r="C16" s="1"/>
      <c r="D16" s="1"/>
    </row>
    <row r="17" spans="2:4" s="3" customFormat="1" ht="12.75">
      <c r="B17" s="1"/>
      <c r="C17" s="1"/>
      <c r="D17" s="1"/>
    </row>
    <row r="18" s="1" customFormat="1" ht="12.75"/>
    <row r="19" s="1" customFormat="1" ht="12.75"/>
    <row r="20" s="1" customFormat="1" ht="12.75"/>
    <row r="21" s="1" customFormat="1" ht="12.75"/>
    <row r="22" spans="1:8" s="1" customFormat="1" ht="12.75">
      <c r="A22" s="1" t="s">
        <v>77</v>
      </c>
      <c r="C22" s="34"/>
      <c r="D22" s="4"/>
      <c r="E22" s="4"/>
      <c r="F22" s="4"/>
      <c r="G22" s="4"/>
      <c r="H22" s="4"/>
    </row>
    <row r="23" spans="1:8" s="1" customFormat="1" ht="12.75">
      <c r="A23" s="1" t="s">
        <v>78</v>
      </c>
      <c r="C23" s="34"/>
      <c r="D23" s="4"/>
      <c r="E23" s="4"/>
      <c r="F23" s="4"/>
      <c r="G23" s="4"/>
      <c r="H23" s="4"/>
    </row>
    <row r="24" spans="4:8" s="1" customFormat="1" ht="12.75">
      <c r="D24" s="4"/>
      <c r="E24" s="4"/>
      <c r="F24" s="4"/>
      <c r="G24" s="4"/>
      <c r="H24" s="4"/>
    </row>
    <row r="25" spans="1:8" s="1" customFormat="1" ht="12.75">
      <c r="A25" s="1" t="s">
        <v>215</v>
      </c>
      <c r="C25" s="38">
        <v>2023</v>
      </c>
      <c r="D25" s="4"/>
      <c r="E25" s="4"/>
      <c r="F25" s="4"/>
      <c r="G25" s="4"/>
      <c r="H25" s="4"/>
    </row>
    <row r="26" spans="4:8" s="1" customFormat="1" ht="12.75">
      <c r="D26" s="4"/>
      <c r="E26" s="4"/>
      <c r="F26" s="4"/>
      <c r="G26" s="4"/>
      <c r="H26" s="4"/>
    </row>
    <row r="27" spans="1:8" s="1" customFormat="1" ht="12.75">
      <c r="A27" s="1" t="s">
        <v>79</v>
      </c>
      <c r="C27" s="34"/>
      <c r="D27" s="4"/>
      <c r="E27" s="4"/>
      <c r="F27" s="4"/>
      <c r="G27" s="4"/>
      <c r="H27" s="4"/>
    </row>
    <row r="28" spans="4:8" s="1" customFormat="1" ht="12.75">
      <c r="D28" s="4"/>
      <c r="E28" s="4"/>
      <c r="F28" s="4"/>
      <c r="G28" s="4"/>
      <c r="H28" s="4"/>
    </row>
    <row r="29" spans="1:8" s="1" customFormat="1" ht="12.75">
      <c r="A29" s="1" t="s">
        <v>80</v>
      </c>
      <c r="B29" s="1" t="s">
        <v>81</v>
      </c>
      <c r="C29" s="34"/>
      <c r="D29" s="4"/>
      <c r="E29" s="4"/>
      <c r="F29" s="4"/>
      <c r="G29" s="4"/>
      <c r="H29" s="4"/>
    </row>
    <row r="30" spans="4:8" s="1" customFormat="1" ht="12.75">
      <c r="D30" s="4"/>
      <c r="E30" s="4"/>
      <c r="F30" s="4"/>
      <c r="G30" s="4"/>
      <c r="H30" s="4"/>
    </row>
    <row r="31" spans="2:8" s="1" customFormat="1" ht="12.75">
      <c r="B31" s="1" t="s">
        <v>82</v>
      </c>
      <c r="C31" s="34"/>
      <c r="D31" s="4"/>
      <c r="E31" s="4"/>
      <c r="F31" s="4"/>
      <c r="G31" s="4"/>
      <c r="H31" s="4"/>
    </row>
    <row r="32" spans="4:8" s="1" customFormat="1" ht="12.75">
      <c r="D32" s="4"/>
      <c r="E32" s="4"/>
      <c r="F32" s="4"/>
      <c r="G32" s="4"/>
      <c r="H32" s="4"/>
    </row>
    <row r="33" spans="2:8" s="1" customFormat="1" ht="12.75">
      <c r="B33" s="1" t="s">
        <v>83</v>
      </c>
      <c r="C33" s="34"/>
      <c r="D33" s="4"/>
      <c r="E33" s="4"/>
      <c r="F33" s="4"/>
      <c r="G33" s="4"/>
      <c r="H33" s="4"/>
    </row>
    <row r="34" spans="4:8" s="1" customFormat="1" ht="12.75">
      <c r="D34" s="4"/>
      <c r="E34" s="4"/>
      <c r="F34" s="4"/>
      <c r="G34" s="4"/>
      <c r="H34" s="4"/>
    </row>
    <row r="35" spans="1:8" s="3" customFormat="1" ht="12.75">
      <c r="A35" s="3" t="s">
        <v>9</v>
      </c>
      <c r="C35" s="35"/>
      <c r="D35" s="6"/>
      <c r="E35" s="6"/>
      <c r="F35" s="6"/>
      <c r="G35" s="6"/>
      <c r="H35" s="6"/>
    </row>
    <row r="36" spans="4:8" s="3" customFormat="1" ht="12.75">
      <c r="D36" s="6"/>
      <c r="E36" s="6"/>
      <c r="F36" s="6"/>
      <c r="G36" s="6"/>
      <c r="H36" s="6"/>
    </row>
    <row r="37" spans="4:8" s="3" customFormat="1" ht="12.75">
      <c r="D37" s="6"/>
      <c r="E37" s="6"/>
      <c r="F37" s="6"/>
      <c r="G37" s="6"/>
      <c r="H37" s="6"/>
    </row>
    <row r="38" spans="1:8" s="3" customFormat="1" ht="12.75">
      <c r="A38" s="3" t="s">
        <v>5</v>
      </c>
      <c r="D38" s="6"/>
      <c r="E38" s="6"/>
      <c r="F38" s="6"/>
      <c r="G38" s="6"/>
      <c r="H38" s="6"/>
    </row>
    <row r="39" spans="1:8" s="3" customFormat="1" ht="12.75">
      <c r="A39" s="73" t="s">
        <v>84</v>
      </c>
      <c r="B39" s="5"/>
      <c r="C39" s="5"/>
      <c r="D39" s="6"/>
      <c r="E39" s="6"/>
      <c r="F39" s="6"/>
      <c r="G39" s="6"/>
      <c r="H39" s="6"/>
    </row>
    <row r="40" s="6" customFormat="1" ht="12.75">
      <c r="A40" s="7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90" customWidth="1"/>
    <col min="2" max="2" width="7.421875" style="88" customWidth="1"/>
    <col min="3" max="3" width="14.7109375" style="88" customWidth="1"/>
    <col min="4" max="4" width="44.7109375" style="90" customWidth="1"/>
    <col min="5" max="6" width="15.7109375" style="88" customWidth="1"/>
    <col min="7" max="7" width="2.57421875" style="90" customWidth="1"/>
    <col min="8" max="16384" width="9.140625" style="90" customWidth="1"/>
  </cols>
  <sheetData>
    <row r="1" spans="1:7" ht="18" customHeight="1">
      <c r="A1" s="87" t="s">
        <v>1</v>
      </c>
      <c r="C1" s="89"/>
      <c r="D1" s="89"/>
      <c r="G1" s="89"/>
    </row>
    <row r="2" spans="1:7" ht="12.75" customHeight="1">
      <c r="A2" s="89"/>
      <c r="C2" s="89"/>
      <c r="D2" s="89"/>
      <c r="G2" s="89"/>
    </row>
    <row r="3" spans="1:7" ht="12.75" customHeight="1">
      <c r="A3" s="89"/>
      <c r="C3" s="89"/>
      <c r="D3" s="89"/>
      <c r="G3" s="89"/>
    </row>
    <row r="4" spans="1:7" ht="12.75" customHeight="1">
      <c r="A4" s="89"/>
      <c r="C4" s="89"/>
      <c r="D4" s="89"/>
      <c r="G4" s="89"/>
    </row>
    <row r="5" spans="1:7" ht="12.75" customHeight="1">
      <c r="A5" s="89"/>
      <c r="C5" s="89"/>
      <c r="D5" s="89"/>
      <c r="G5" s="89"/>
    </row>
    <row r="6" spans="1:7" ht="12.75" customHeight="1">
      <c r="A6" s="89"/>
      <c r="C6" s="89"/>
      <c r="D6" s="89"/>
      <c r="G6" s="89"/>
    </row>
    <row r="7" spans="1:7" ht="12.75" customHeight="1">
      <c r="A7" s="89"/>
      <c r="B7" s="142" t="s">
        <v>120</v>
      </c>
      <c r="C7" s="142"/>
      <c r="D7" s="142"/>
      <c r="E7" s="142"/>
      <c r="F7" s="142"/>
      <c r="G7" s="89"/>
    </row>
    <row r="8" spans="1:7" ht="11.25" customHeight="1">
      <c r="A8" s="89"/>
      <c r="C8" s="89"/>
      <c r="D8" s="89"/>
      <c r="G8" s="89"/>
    </row>
    <row r="9" spans="1:7" ht="13.5" thickBot="1">
      <c r="A9" s="89"/>
      <c r="C9" s="89"/>
      <c r="D9" s="89"/>
      <c r="G9" s="89"/>
    </row>
    <row r="10" spans="1:7" s="88" customFormat="1" ht="37.5" customHeight="1" thickTop="1">
      <c r="A10" s="89"/>
      <c r="B10" s="143" t="s">
        <v>0</v>
      </c>
      <c r="C10" s="145" t="s">
        <v>121</v>
      </c>
      <c r="D10" s="146"/>
      <c r="E10" s="149" t="s">
        <v>122</v>
      </c>
      <c r="F10" s="151" t="s">
        <v>123</v>
      </c>
      <c r="G10" s="89"/>
    </row>
    <row r="11" spans="1:7" s="88" customFormat="1" ht="13.5" customHeight="1">
      <c r="A11" s="89"/>
      <c r="B11" s="144"/>
      <c r="C11" s="147"/>
      <c r="D11" s="148"/>
      <c r="E11" s="150"/>
      <c r="F11" s="152"/>
      <c r="G11" s="89"/>
    </row>
    <row r="12" spans="1:7" s="88" customFormat="1" ht="51">
      <c r="A12" s="89"/>
      <c r="B12" s="133">
        <v>1</v>
      </c>
      <c r="C12" s="134" t="s">
        <v>173</v>
      </c>
      <c r="D12" s="135" t="s">
        <v>216</v>
      </c>
      <c r="E12" s="136" t="s">
        <v>176</v>
      </c>
      <c r="F12" s="137" t="s">
        <v>124</v>
      </c>
      <c r="G12" s="89"/>
    </row>
    <row r="13" spans="1:7" s="88" customFormat="1" ht="51">
      <c r="A13" s="89"/>
      <c r="B13" s="133">
        <v>2</v>
      </c>
      <c r="C13" s="134" t="s">
        <v>174</v>
      </c>
      <c r="D13" s="135" t="s">
        <v>127</v>
      </c>
      <c r="E13" s="136" t="s">
        <v>176</v>
      </c>
      <c r="F13" s="137" t="s">
        <v>124</v>
      </c>
      <c r="G13" s="89"/>
    </row>
    <row r="14" spans="1:7" s="88" customFormat="1" ht="51" customHeight="1" thickBot="1">
      <c r="A14" s="89"/>
      <c r="B14" s="129">
        <v>3</v>
      </c>
      <c r="C14" s="130" t="s">
        <v>175</v>
      </c>
      <c r="D14" s="131" t="s">
        <v>177</v>
      </c>
      <c r="E14" s="91" t="s">
        <v>176</v>
      </c>
      <c r="F14" s="132" t="s">
        <v>124</v>
      </c>
      <c r="G14" s="89"/>
    </row>
    <row r="15" s="92" customFormat="1" ht="13.5" thickTop="1">
      <c r="D15" s="93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portrait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3" customWidth="1"/>
    <col min="2" max="2" width="6.7109375" style="39" customWidth="1"/>
    <col min="3" max="3" width="34.7109375" style="13" customWidth="1"/>
    <col min="4" max="4" width="5.7109375" style="13" customWidth="1"/>
    <col min="5" max="16" width="11.8515625" style="13" customWidth="1"/>
    <col min="17" max="17" width="12.7109375" style="13" customWidth="1"/>
    <col min="18" max="18" width="2.8515625" style="13" customWidth="1"/>
    <col min="19" max="16384" width="9.140625" style="13" customWidth="1"/>
  </cols>
  <sheetData>
    <row r="1" spans="1:4" ht="12.75">
      <c r="A1" s="10" t="s">
        <v>10</v>
      </c>
      <c r="B1" s="11"/>
      <c r="C1" s="10"/>
      <c r="D1" s="9"/>
    </row>
    <row r="2" spans="1:4" ht="12.75" customHeight="1">
      <c r="A2" s="10"/>
      <c r="B2" s="11"/>
      <c r="C2" s="10"/>
      <c r="D2" s="9"/>
    </row>
    <row r="3" spans="1:4" ht="12.75" customHeight="1">
      <c r="A3" s="8"/>
      <c r="B3" s="8" t="str">
        <f>+CONCATENATE('Poc.strana'!$A$22," ",'Poc.strana'!$C$22)</f>
        <v>Назив енергетског субјекта: </v>
      </c>
      <c r="C3" s="8"/>
      <c r="D3" s="9"/>
    </row>
    <row r="4" spans="1:4" ht="12.75" customHeight="1">
      <c r="A4" s="8"/>
      <c r="B4" s="8" t="str">
        <f>+CONCATENATE('Poc.strana'!$A$29," ",'Poc.strana'!$C$29)</f>
        <v>Подаци за контакт: </v>
      </c>
      <c r="C4" s="8"/>
      <c r="D4" s="9"/>
    </row>
    <row r="5" ht="12.75" customHeight="1">
      <c r="B5" s="8" t="str">
        <f>+CONCATENATE('Poc.strana'!$C$32," ",'Poc.strana'!$C$33," ",'Poc.strana'!$C$34," ",'Poc.strana'!$C$35)</f>
        <v>   </v>
      </c>
    </row>
    <row r="6" ht="12.75" customHeight="1">
      <c r="B6" s="14"/>
    </row>
    <row r="7" spans="2:17" ht="12.75" customHeight="1">
      <c r="B7" s="153" t="str">
        <f>CONCATENATE("Табела ЕТ-6-1.2. НАБАВКА ЕЛЕКТРИЧНЕ ЕНЕРГИЈЕ - РЕАЛИЗАЦИЈА/ПЛАН У"," ",'Poc.strana'!C25,". ГОДИНИ")</f>
        <v>Табела ЕТ-6-1.2. НАБАВКА ЕЛЕКТРИЧНЕ ЕНЕРГИЈЕ - РЕАЛИЗАЦИЈА/ПЛАН У 2023. ГОДИНИ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3:8" ht="12.75" customHeight="1" thickBot="1">
      <c r="C8" s="15"/>
      <c r="D8" s="15"/>
      <c r="E8" s="40"/>
      <c r="F8" s="16"/>
      <c r="G8" s="16"/>
      <c r="H8" s="16"/>
    </row>
    <row r="9" spans="2:17" ht="12.75" customHeight="1" thickBot="1" thickTop="1">
      <c r="B9" s="94" t="s">
        <v>125</v>
      </c>
      <c r="C9" s="95"/>
      <c r="D9" s="96"/>
      <c r="E9" s="96"/>
      <c r="F9" s="155"/>
      <c r="G9" s="155"/>
      <c r="H9" s="96" t="s">
        <v>126</v>
      </c>
      <c r="I9" s="96"/>
      <c r="J9" s="96"/>
      <c r="K9" s="96"/>
      <c r="L9" s="96"/>
      <c r="M9" s="96"/>
      <c r="N9" s="96"/>
      <c r="O9" s="96"/>
      <c r="P9" s="96"/>
      <c r="Q9" s="97"/>
    </row>
    <row r="10" spans="2:17" ht="13.5" customHeight="1" thickTop="1">
      <c r="B10" s="156" t="s">
        <v>0</v>
      </c>
      <c r="C10" s="158" t="s">
        <v>128</v>
      </c>
      <c r="D10" s="160" t="s">
        <v>12</v>
      </c>
      <c r="E10" s="162" t="s">
        <v>13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</row>
    <row r="11" spans="2:17" ht="12.75">
      <c r="B11" s="157"/>
      <c r="C11" s="159"/>
      <c r="D11" s="161"/>
      <c r="E11" s="29" t="s">
        <v>14</v>
      </c>
      <c r="F11" s="29" t="s">
        <v>15</v>
      </c>
      <c r="G11" s="29" t="s">
        <v>16</v>
      </c>
      <c r="H11" s="29" t="s">
        <v>17</v>
      </c>
      <c r="I11" s="29" t="s">
        <v>18</v>
      </c>
      <c r="J11" s="29" t="s">
        <v>19</v>
      </c>
      <c r="K11" s="41" t="s">
        <v>20</v>
      </c>
      <c r="L11" s="41" t="s">
        <v>21</v>
      </c>
      <c r="M11" s="41" t="s">
        <v>22</v>
      </c>
      <c r="N11" s="41" t="s">
        <v>23</v>
      </c>
      <c r="O11" s="41" t="s">
        <v>24</v>
      </c>
      <c r="P11" s="41" t="s">
        <v>25</v>
      </c>
      <c r="Q11" s="42" t="s">
        <v>26</v>
      </c>
    </row>
    <row r="12" spans="2:17" ht="12.75">
      <c r="B12" s="18"/>
      <c r="C12" s="27" t="s">
        <v>178</v>
      </c>
      <c r="D12" s="2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2:17" ht="12.75">
      <c r="B13" s="18" t="s">
        <v>65</v>
      </c>
      <c r="C13" s="19" t="s">
        <v>179</v>
      </c>
      <c r="D13" s="29" t="s">
        <v>30</v>
      </c>
      <c r="E13" s="48">
        <f>SUM(E14:E23)</f>
        <v>0</v>
      </c>
      <c r="F13" s="48">
        <f aca="true" t="shared" si="0" ref="F13:P13">SUM(F14:F23)</f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8">
        <f t="shared" si="0"/>
        <v>0</v>
      </c>
      <c r="Q13" s="49">
        <f>SUM(E13:P13)</f>
        <v>0</v>
      </c>
    </row>
    <row r="14" spans="2:17" ht="12.75">
      <c r="B14" s="59">
        <v>1.1</v>
      </c>
      <c r="C14" s="66" t="s">
        <v>129</v>
      </c>
      <c r="D14" s="22" t="s">
        <v>30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>
        <f aca="true" t="shared" si="1" ref="Q14:Q23">SUM(E14:P14)</f>
        <v>0</v>
      </c>
    </row>
    <row r="15" spans="2:17" ht="12.75">
      <c r="B15" s="98">
        <v>1.2</v>
      </c>
      <c r="C15" s="99"/>
      <c r="D15" s="25" t="s">
        <v>30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>
        <f t="shared" si="1"/>
        <v>0</v>
      </c>
    </row>
    <row r="16" spans="2:17" ht="12.75">
      <c r="B16" s="98" t="s">
        <v>130</v>
      </c>
      <c r="C16" s="99"/>
      <c r="D16" s="25" t="s">
        <v>30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0">
        <f t="shared" si="1"/>
        <v>0</v>
      </c>
    </row>
    <row r="17" spans="2:17" ht="12.75">
      <c r="B17" s="98" t="s">
        <v>131</v>
      </c>
      <c r="C17" s="99"/>
      <c r="D17" s="25" t="s">
        <v>30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>
        <f t="shared" si="1"/>
        <v>0</v>
      </c>
    </row>
    <row r="18" spans="2:17" ht="12.75">
      <c r="B18" s="98" t="s">
        <v>132</v>
      </c>
      <c r="C18" s="99"/>
      <c r="D18" s="25" t="s">
        <v>30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0">
        <f t="shared" si="1"/>
        <v>0</v>
      </c>
    </row>
    <row r="19" spans="2:17" ht="12.75">
      <c r="B19" s="98" t="s">
        <v>133</v>
      </c>
      <c r="C19" s="99"/>
      <c r="D19" s="25" t="s">
        <v>30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0">
        <f t="shared" si="1"/>
        <v>0</v>
      </c>
    </row>
    <row r="20" spans="2:17" ht="12.75">
      <c r="B20" s="21" t="s">
        <v>134</v>
      </c>
      <c r="C20" s="76"/>
      <c r="D20" s="25" t="s">
        <v>30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0">
        <f t="shared" si="1"/>
        <v>0</v>
      </c>
    </row>
    <row r="21" spans="2:17" ht="12.75">
      <c r="B21" s="23" t="s">
        <v>135</v>
      </c>
      <c r="C21" s="70"/>
      <c r="D21" s="25" t="s">
        <v>30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02">
        <f t="shared" si="1"/>
        <v>0</v>
      </c>
    </row>
    <row r="22" spans="2:17" ht="12.75">
      <c r="B22" s="23" t="s">
        <v>136</v>
      </c>
      <c r="C22" s="70"/>
      <c r="D22" s="25" t="s">
        <v>30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02">
        <f t="shared" si="1"/>
        <v>0</v>
      </c>
    </row>
    <row r="23" spans="2:17" ht="12.75">
      <c r="B23" s="31" t="s">
        <v>137</v>
      </c>
      <c r="C23" s="54"/>
      <c r="D23" s="32" t="s">
        <v>30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>
        <f t="shared" si="1"/>
        <v>0</v>
      </c>
    </row>
    <row r="24" spans="2:17" ht="12.75">
      <c r="B24" s="103"/>
      <c r="C24" s="104"/>
      <c r="D24" s="41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</row>
    <row r="25" spans="2:17" ht="12.75">
      <c r="B25" s="56"/>
      <c r="C25" s="107" t="s">
        <v>180</v>
      </c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0"/>
    </row>
    <row r="26" spans="2:17" ht="12.75">
      <c r="B26" s="18" t="s">
        <v>6</v>
      </c>
      <c r="C26" s="19" t="s">
        <v>181</v>
      </c>
      <c r="D26" s="29" t="s">
        <v>30</v>
      </c>
      <c r="E26" s="111">
        <f>SUM(E27:E32)+SUM(E35:E38)</f>
        <v>0</v>
      </c>
      <c r="F26" s="111">
        <f aca="true" t="shared" si="2" ref="F26:P26">SUM(F27:F32)+SUM(F35:F38)</f>
        <v>0</v>
      </c>
      <c r="G26" s="111">
        <f t="shared" si="2"/>
        <v>0</v>
      </c>
      <c r="H26" s="111">
        <f t="shared" si="2"/>
        <v>0</v>
      </c>
      <c r="I26" s="111">
        <f t="shared" si="2"/>
        <v>0</v>
      </c>
      <c r="J26" s="111">
        <f t="shared" si="2"/>
        <v>0</v>
      </c>
      <c r="K26" s="111">
        <f t="shared" si="2"/>
        <v>0</v>
      </c>
      <c r="L26" s="111">
        <f t="shared" si="2"/>
        <v>0</v>
      </c>
      <c r="M26" s="111">
        <f t="shared" si="2"/>
        <v>0</v>
      </c>
      <c r="N26" s="111">
        <f t="shared" si="2"/>
        <v>0</v>
      </c>
      <c r="O26" s="111">
        <f t="shared" si="2"/>
        <v>0</v>
      </c>
      <c r="P26" s="111">
        <f t="shared" si="2"/>
        <v>0</v>
      </c>
      <c r="Q26" s="112">
        <f>SUM(E26:P26)</f>
        <v>0</v>
      </c>
    </row>
    <row r="27" spans="2:17" ht="12.75">
      <c r="B27" s="21" t="s">
        <v>138</v>
      </c>
      <c r="C27" s="113" t="s">
        <v>139</v>
      </c>
      <c r="D27" s="22" t="s">
        <v>30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69">
        <f>SUM(E27:P27)</f>
        <v>0</v>
      </c>
    </row>
    <row r="28" spans="2:17" ht="12.75">
      <c r="B28" s="23" t="s">
        <v>140</v>
      </c>
      <c r="C28" s="33" t="s">
        <v>141</v>
      </c>
      <c r="D28" s="25" t="s">
        <v>30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>
        <f>SUM(E28:P28)</f>
        <v>0</v>
      </c>
    </row>
    <row r="29" spans="2:17" ht="12.75">
      <c r="B29" s="23" t="s">
        <v>74</v>
      </c>
      <c r="C29" s="33" t="s">
        <v>142</v>
      </c>
      <c r="D29" s="25" t="s">
        <v>30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>
        <f>SUM(E29:P29)</f>
        <v>0</v>
      </c>
    </row>
    <row r="30" spans="2:17" ht="12.75">
      <c r="B30" s="23" t="s">
        <v>143</v>
      </c>
      <c r="C30" s="33" t="s">
        <v>144</v>
      </c>
      <c r="D30" s="25" t="s">
        <v>30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>
        <f aca="true" t="shared" si="3" ref="Q30:Q38">SUM(E30:P30)</f>
        <v>0</v>
      </c>
    </row>
    <row r="31" spans="2:17" ht="12.75">
      <c r="B31" s="23" t="s">
        <v>145</v>
      </c>
      <c r="C31" s="33" t="s">
        <v>146</v>
      </c>
      <c r="D31" s="25" t="s">
        <v>30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>
        <f t="shared" si="3"/>
        <v>0</v>
      </c>
    </row>
    <row r="32" spans="2:17" ht="12.75">
      <c r="B32" s="23" t="s">
        <v>147</v>
      </c>
      <c r="C32" s="33" t="s">
        <v>148</v>
      </c>
      <c r="D32" s="25" t="s">
        <v>30</v>
      </c>
      <c r="E32" s="128">
        <f>E33+E34</f>
        <v>0</v>
      </c>
      <c r="F32" s="128">
        <f aca="true" t="shared" si="4" ref="F32:P32">F33+F34</f>
        <v>0</v>
      </c>
      <c r="G32" s="128">
        <f t="shared" si="4"/>
        <v>0</v>
      </c>
      <c r="H32" s="128">
        <f t="shared" si="4"/>
        <v>0</v>
      </c>
      <c r="I32" s="128">
        <f t="shared" si="4"/>
        <v>0</v>
      </c>
      <c r="J32" s="128">
        <f t="shared" si="4"/>
        <v>0</v>
      </c>
      <c r="K32" s="128">
        <f t="shared" si="4"/>
        <v>0</v>
      </c>
      <c r="L32" s="128">
        <f t="shared" si="4"/>
        <v>0</v>
      </c>
      <c r="M32" s="128">
        <f t="shared" si="4"/>
        <v>0</v>
      </c>
      <c r="N32" s="128">
        <f t="shared" si="4"/>
        <v>0</v>
      </c>
      <c r="O32" s="128">
        <f t="shared" si="4"/>
        <v>0</v>
      </c>
      <c r="P32" s="128">
        <f t="shared" si="4"/>
        <v>0</v>
      </c>
      <c r="Q32" s="71">
        <f t="shared" si="3"/>
        <v>0</v>
      </c>
    </row>
    <row r="33" spans="2:17" ht="12.75">
      <c r="B33" s="23" t="s">
        <v>171</v>
      </c>
      <c r="C33" s="33" t="s">
        <v>169</v>
      </c>
      <c r="D33" s="25" t="s">
        <v>30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>
        <f t="shared" si="3"/>
        <v>0</v>
      </c>
    </row>
    <row r="34" spans="2:17" ht="12.75">
      <c r="B34" s="23" t="s">
        <v>172</v>
      </c>
      <c r="C34" s="33" t="s">
        <v>170</v>
      </c>
      <c r="D34" s="25" t="s">
        <v>30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>
        <f t="shared" si="3"/>
        <v>0</v>
      </c>
    </row>
    <row r="35" spans="2:17" ht="12.75">
      <c r="B35" s="58" t="s">
        <v>149</v>
      </c>
      <c r="C35" s="33" t="s">
        <v>150</v>
      </c>
      <c r="D35" s="25" t="s">
        <v>30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>
        <f t="shared" si="3"/>
        <v>0</v>
      </c>
    </row>
    <row r="36" spans="2:17" ht="12.75">
      <c r="B36" s="23" t="s">
        <v>151</v>
      </c>
      <c r="C36" s="33" t="s">
        <v>152</v>
      </c>
      <c r="D36" s="25" t="s">
        <v>30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>
        <f t="shared" si="3"/>
        <v>0</v>
      </c>
    </row>
    <row r="37" spans="2:17" ht="12.75">
      <c r="B37" s="58" t="s">
        <v>153</v>
      </c>
      <c r="C37" s="33" t="s">
        <v>154</v>
      </c>
      <c r="D37" s="25" t="s">
        <v>30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>
        <f t="shared" si="3"/>
        <v>0</v>
      </c>
    </row>
    <row r="38" spans="2:17" ht="12.75">
      <c r="B38" s="31" t="s">
        <v>155</v>
      </c>
      <c r="C38" s="81" t="s">
        <v>156</v>
      </c>
      <c r="D38" s="32" t="s">
        <v>30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>
        <f t="shared" si="3"/>
        <v>0</v>
      </c>
    </row>
    <row r="39" spans="2:17" ht="12.75">
      <c r="B39" s="116"/>
      <c r="C39" s="104"/>
      <c r="D39" s="11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</row>
    <row r="40" spans="2:17" ht="13.5" thickBot="1">
      <c r="B40" s="82" t="s">
        <v>7</v>
      </c>
      <c r="C40" s="118" t="s">
        <v>61</v>
      </c>
      <c r="D40" s="84" t="s">
        <v>30</v>
      </c>
      <c r="E40" s="85">
        <f>E13+E26</f>
        <v>0</v>
      </c>
      <c r="F40" s="85">
        <f aca="true" t="shared" si="5" ref="F40:P40">F13+F26</f>
        <v>0</v>
      </c>
      <c r="G40" s="85">
        <f t="shared" si="5"/>
        <v>0</v>
      </c>
      <c r="H40" s="85">
        <f t="shared" si="5"/>
        <v>0</v>
      </c>
      <c r="I40" s="85">
        <f t="shared" si="5"/>
        <v>0</v>
      </c>
      <c r="J40" s="85">
        <f t="shared" si="5"/>
        <v>0</v>
      </c>
      <c r="K40" s="85">
        <f t="shared" si="5"/>
        <v>0</v>
      </c>
      <c r="L40" s="85">
        <f t="shared" si="5"/>
        <v>0</v>
      </c>
      <c r="M40" s="85">
        <f t="shared" si="5"/>
        <v>0</v>
      </c>
      <c r="N40" s="85">
        <f t="shared" si="5"/>
        <v>0</v>
      </c>
      <c r="O40" s="85">
        <f t="shared" si="5"/>
        <v>0</v>
      </c>
      <c r="P40" s="85">
        <f t="shared" si="5"/>
        <v>0</v>
      </c>
      <c r="Q40" s="119">
        <f>SUM(E40:P40)</f>
        <v>0</v>
      </c>
    </row>
    <row r="41" ht="13.5" thickTop="1"/>
  </sheetData>
  <sheetProtection/>
  <mergeCells count="6">
    <mergeCell ref="B7:Q7"/>
    <mergeCell ref="F9:G9"/>
    <mergeCell ref="B10:B11"/>
    <mergeCell ref="C10:C11"/>
    <mergeCell ref="D10:D11"/>
    <mergeCell ref="E10:Q10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  <ignoredErrors>
    <ignoredError sqref="B13:B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3" customWidth="1"/>
    <col min="2" max="2" width="6.7109375" style="39" customWidth="1"/>
    <col min="3" max="3" width="32.7109375" style="13" customWidth="1"/>
    <col min="4" max="4" width="5.7109375" style="13" customWidth="1"/>
    <col min="5" max="16" width="8.8515625" style="13" customWidth="1"/>
    <col min="17" max="17" width="12.7109375" style="13" customWidth="1"/>
    <col min="18" max="18" width="2.8515625" style="13" customWidth="1"/>
    <col min="19" max="16384" width="9.140625" style="13" customWidth="1"/>
  </cols>
  <sheetData>
    <row r="1" spans="1:4" ht="12.75">
      <c r="A1" s="10" t="s">
        <v>10</v>
      </c>
      <c r="B1" s="11"/>
      <c r="C1" s="10"/>
      <c r="D1" s="9"/>
    </row>
    <row r="2" spans="1:4" ht="12.75" customHeight="1">
      <c r="A2" s="10"/>
      <c r="B2" s="11"/>
      <c r="C2" s="10"/>
      <c r="D2" s="9"/>
    </row>
    <row r="3" spans="1:4" ht="12.75" customHeight="1">
      <c r="A3" s="8"/>
      <c r="B3" s="8" t="str">
        <f>+CONCATENATE('Poc.strana'!$A$22," ",'Poc.strana'!$C$22)</f>
        <v>Назив енергетског субјекта: </v>
      </c>
      <c r="C3" s="8"/>
      <c r="D3" s="9"/>
    </row>
    <row r="4" spans="1:4" ht="12.75" customHeight="1">
      <c r="A4" s="8"/>
      <c r="B4" s="8" t="str">
        <f>+CONCATENATE('Poc.strana'!$A$29," ",'Poc.strana'!$C$29)</f>
        <v>Подаци за контакт: </v>
      </c>
      <c r="C4" s="8"/>
      <c r="D4" s="9"/>
    </row>
    <row r="5" ht="12.75" customHeight="1">
      <c r="B5" s="8" t="str">
        <f>+CONCATENATE('Poc.strana'!$C$32," ",'Poc.strana'!$C$33," ",'Poc.strana'!$C$34," ",'Poc.strana'!$C$35)</f>
        <v>   </v>
      </c>
    </row>
    <row r="6" ht="12.75" customHeight="1">
      <c r="B6" s="14" t="s">
        <v>64</v>
      </c>
    </row>
    <row r="7" spans="2:17" ht="12.75" customHeight="1">
      <c r="B7" s="153" t="str">
        <f>CONCATENATE("Табела ЕТ-6-2.2. ПРОДАЈА ЕЛЕКТРИЧНЕ ЕНЕРГИЈЕ - РЕАЛИЗАЦИЈА/ПЛАН У"," ",'Poc.strana'!C25,". ГОДИНИ")</f>
        <v>Табела ЕТ-6-2.2. ПРОДАЈА ЕЛЕКТРИЧНЕ ЕНЕРГИЈЕ - РЕАЛИЗАЦИЈА/ПЛАН У 2023. ГОДИНИ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3:8" ht="12.75" customHeight="1" thickBot="1">
      <c r="C8" s="15"/>
      <c r="D8" s="15"/>
      <c r="E8" s="40"/>
      <c r="F8" s="16"/>
      <c r="G8" s="16"/>
      <c r="H8" s="16"/>
    </row>
    <row r="9" spans="2:17" ht="12.75" customHeight="1" thickBot="1" thickTop="1">
      <c r="B9" s="94" t="s">
        <v>125</v>
      </c>
      <c r="C9" s="95"/>
      <c r="D9" s="96"/>
      <c r="E9" s="96"/>
      <c r="F9" s="155"/>
      <c r="G9" s="155"/>
      <c r="H9" s="96" t="s">
        <v>126</v>
      </c>
      <c r="I9" s="96"/>
      <c r="J9" s="96"/>
      <c r="K9" s="96"/>
      <c r="L9" s="96"/>
      <c r="M9" s="96"/>
      <c r="N9" s="96"/>
      <c r="O9" s="96"/>
      <c r="P9" s="96"/>
      <c r="Q9" s="97"/>
    </row>
    <row r="10" spans="2:17" ht="13.5" customHeight="1" thickTop="1">
      <c r="B10" s="156" t="s">
        <v>0</v>
      </c>
      <c r="C10" s="158" t="s">
        <v>11</v>
      </c>
      <c r="D10" s="160" t="s">
        <v>12</v>
      </c>
      <c r="E10" s="162" t="s">
        <v>13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</row>
    <row r="11" spans="2:17" ht="12.75">
      <c r="B11" s="157"/>
      <c r="C11" s="159"/>
      <c r="D11" s="161"/>
      <c r="E11" s="29" t="s">
        <v>14</v>
      </c>
      <c r="F11" s="29" t="s">
        <v>15</v>
      </c>
      <c r="G11" s="29" t="s">
        <v>16</v>
      </c>
      <c r="H11" s="29" t="s">
        <v>17</v>
      </c>
      <c r="I11" s="29" t="s">
        <v>18</v>
      </c>
      <c r="J11" s="29" t="s">
        <v>19</v>
      </c>
      <c r="K11" s="41" t="s">
        <v>20</v>
      </c>
      <c r="L11" s="41" t="s">
        <v>21</v>
      </c>
      <c r="M11" s="41" t="s">
        <v>22</v>
      </c>
      <c r="N11" s="41" t="s">
        <v>23</v>
      </c>
      <c r="O11" s="41" t="s">
        <v>24</v>
      </c>
      <c r="P11" s="41" t="s">
        <v>25</v>
      </c>
      <c r="Q11" s="42" t="s">
        <v>26</v>
      </c>
    </row>
    <row r="12" spans="2:17" ht="12.75">
      <c r="B12" s="18"/>
      <c r="C12" s="27" t="s">
        <v>118</v>
      </c>
      <c r="D12" s="2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2:17" ht="12.75">
      <c r="B13" s="18" t="s">
        <v>65</v>
      </c>
      <c r="C13" s="19" t="s">
        <v>41</v>
      </c>
      <c r="D13" s="2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</row>
    <row r="14" spans="2:17" ht="12.75">
      <c r="B14" s="59" t="s">
        <v>182</v>
      </c>
      <c r="C14" s="65" t="s">
        <v>60</v>
      </c>
      <c r="D14" s="60"/>
      <c r="E14" s="68">
        <f>'Prodaja-Elvoj'!E14+'Prodaja-EDB'!E14+'Prodaja-Elsrb'!E14+'Prodaja-Jugo'!E14+'Prodaja-Cent'!E14</f>
        <v>0</v>
      </c>
      <c r="F14" s="68">
        <f>'Prodaja-Elvoj'!F14+'Prodaja-EDB'!F14+'Prodaja-Elsrb'!F14+'Prodaja-Jugo'!F14+'Prodaja-Cent'!F14</f>
        <v>0</v>
      </c>
      <c r="G14" s="68">
        <f>'Prodaja-Elvoj'!G14+'Prodaja-EDB'!G14+'Prodaja-Elsrb'!G14+'Prodaja-Jugo'!G14+'Prodaja-Cent'!G14</f>
        <v>0</v>
      </c>
      <c r="H14" s="68">
        <f>'Prodaja-Elvoj'!H14+'Prodaja-EDB'!H14+'Prodaja-Elsrb'!H14+'Prodaja-Jugo'!H14+'Prodaja-Cent'!H14</f>
        <v>0</v>
      </c>
      <c r="I14" s="68">
        <f>'Prodaja-Elvoj'!I14+'Prodaja-EDB'!I14+'Prodaja-Elsrb'!I14+'Prodaja-Jugo'!I14+'Prodaja-Cent'!I14</f>
        <v>0</v>
      </c>
      <c r="J14" s="68">
        <f>'Prodaja-Elvoj'!J14+'Prodaja-EDB'!J14+'Prodaja-Elsrb'!J14+'Prodaja-Jugo'!J14+'Prodaja-Cent'!J14</f>
        <v>0</v>
      </c>
      <c r="K14" s="68">
        <f>'Prodaja-Elvoj'!K14+'Prodaja-EDB'!K14+'Prodaja-Elsrb'!K14+'Prodaja-Jugo'!K14+'Prodaja-Cent'!K14</f>
        <v>0</v>
      </c>
      <c r="L14" s="68">
        <f>'Prodaja-Elvoj'!L14+'Prodaja-EDB'!L14+'Prodaja-Elsrb'!L14+'Prodaja-Jugo'!L14+'Prodaja-Cent'!L14</f>
        <v>0</v>
      </c>
      <c r="M14" s="68">
        <f>'Prodaja-Elvoj'!M14+'Prodaja-EDB'!M14+'Prodaja-Elsrb'!M14+'Prodaja-Jugo'!M14+'Prodaja-Cent'!M14</f>
        <v>0</v>
      </c>
      <c r="N14" s="68">
        <f>'Prodaja-Elvoj'!N14+'Prodaja-EDB'!N14+'Prodaja-Elsrb'!N14+'Prodaja-Jugo'!N14+'Prodaja-Cent'!N14</f>
        <v>0</v>
      </c>
      <c r="O14" s="68">
        <f>'Prodaja-Elvoj'!O14+'Prodaja-EDB'!O14+'Prodaja-Elsrb'!O14+'Prodaja-Jugo'!O14+'Prodaja-Cent'!O14</f>
        <v>0</v>
      </c>
      <c r="P14" s="68">
        <f>'Prodaja-Elvoj'!P14+'Prodaja-EDB'!P14+'Prodaja-Elsrb'!P14+'Prodaja-Jugo'!P14+'Prodaja-Cent'!P14</f>
        <v>0</v>
      </c>
      <c r="Q14" s="67"/>
    </row>
    <row r="15" spans="2:17" ht="12.75">
      <c r="B15" s="21" t="s">
        <v>183</v>
      </c>
      <c r="C15" s="74" t="s">
        <v>116</v>
      </c>
      <c r="D15" s="75" t="s">
        <v>27</v>
      </c>
      <c r="E15" s="72">
        <f>'Prodaja-Elvoj'!E15+'Prodaja-EDB'!E15+'Prodaja-Elsrb'!E15+'Prodaja-Jugo'!E15+'Prodaja-Cent'!E15</f>
        <v>0</v>
      </c>
      <c r="F15" s="72">
        <f>'Prodaja-Elvoj'!F15+'Prodaja-EDB'!F15+'Prodaja-Elsrb'!F15+'Prodaja-Jugo'!F15+'Prodaja-Cent'!F15</f>
        <v>0</v>
      </c>
      <c r="G15" s="72">
        <f>'Prodaja-Elvoj'!G15+'Prodaja-EDB'!G15+'Prodaja-Elsrb'!G15+'Prodaja-Jugo'!G15+'Prodaja-Cent'!G15</f>
        <v>0</v>
      </c>
      <c r="H15" s="72">
        <f>'Prodaja-Elvoj'!H15+'Prodaja-EDB'!H15+'Prodaja-Elsrb'!H15+'Prodaja-Jugo'!H15+'Prodaja-Cent'!H15</f>
        <v>0</v>
      </c>
      <c r="I15" s="72">
        <f>'Prodaja-Elvoj'!I15+'Prodaja-EDB'!I15+'Prodaja-Elsrb'!I15+'Prodaja-Jugo'!I15+'Prodaja-Cent'!I15</f>
        <v>0</v>
      </c>
      <c r="J15" s="72">
        <f>'Prodaja-Elvoj'!J15+'Prodaja-EDB'!J15+'Prodaja-Elsrb'!J15+'Prodaja-Jugo'!J15+'Prodaja-Cent'!J15</f>
        <v>0</v>
      </c>
      <c r="K15" s="72">
        <f>'Prodaja-Elvoj'!K15+'Prodaja-EDB'!K15+'Prodaja-Elsrb'!K15+'Prodaja-Jugo'!K15+'Prodaja-Cent'!K15</f>
        <v>0</v>
      </c>
      <c r="L15" s="72">
        <f>'Prodaja-Elvoj'!L15+'Prodaja-EDB'!L15+'Prodaja-Elsrb'!L15+'Prodaja-Jugo'!L15+'Prodaja-Cent'!L15</f>
        <v>0</v>
      </c>
      <c r="M15" s="72">
        <f>'Prodaja-Elvoj'!M15+'Prodaja-EDB'!M15+'Prodaja-Elsrb'!M15+'Prodaja-Jugo'!M15+'Prodaja-Cent'!M15</f>
        <v>0</v>
      </c>
      <c r="N15" s="72">
        <f>'Prodaja-Elvoj'!N15+'Prodaja-EDB'!N15+'Prodaja-Elsrb'!N15+'Prodaja-Jugo'!N15+'Prodaja-Cent'!N15</f>
        <v>0</v>
      </c>
      <c r="O15" s="72">
        <f>'Prodaja-Elvoj'!O15+'Prodaja-EDB'!O15+'Prodaja-Elsrb'!O15+'Prodaja-Jugo'!O15+'Prodaja-Cent'!O15</f>
        <v>0</v>
      </c>
      <c r="P15" s="72">
        <f>'Prodaja-Elvoj'!P15+'Prodaja-EDB'!P15+'Prodaja-Elsrb'!P15+'Prodaja-Jugo'!P15+'Prodaja-Cent'!P15</f>
        <v>0</v>
      </c>
      <c r="Q15" s="69">
        <f aca="true" t="shared" si="0" ref="Q15:Q23">SUM(E15:P15)</f>
        <v>0</v>
      </c>
    </row>
    <row r="16" spans="2:17" ht="12.75">
      <c r="B16" s="23" t="s">
        <v>66</v>
      </c>
      <c r="C16" s="78" t="s">
        <v>115</v>
      </c>
      <c r="D16" s="79" t="s">
        <v>27</v>
      </c>
      <c r="E16" s="72">
        <f>'Prodaja-Elvoj'!E16+'Prodaja-EDB'!E16+'Prodaja-Elsrb'!E16+'Prodaja-Jugo'!E16+'Prodaja-Cent'!E16</f>
        <v>0</v>
      </c>
      <c r="F16" s="72">
        <f>'Prodaja-Elvoj'!F16+'Prodaja-EDB'!F16+'Prodaja-Elsrb'!F16+'Prodaja-Jugo'!F16+'Prodaja-Cent'!F16</f>
        <v>0</v>
      </c>
      <c r="G16" s="72">
        <f>'Prodaja-Elvoj'!G16+'Prodaja-EDB'!G16+'Prodaja-Elsrb'!G16+'Prodaja-Jugo'!G16+'Prodaja-Cent'!G16</f>
        <v>0</v>
      </c>
      <c r="H16" s="72">
        <f>'Prodaja-Elvoj'!H16+'Prodaja-EDB'!H16+'Prodaja-Elsrb'!H16+'Prodaja-Jugo'!H16+'Prodaja-Cent'!H16</f>
        <v>0</v>
      </c>
      <c r="I16" s="72">
        <f>'Prodaja-Elvoj'!I16+'Prodaja-EDB'!I16+'Prodaja-Elsrb'!I16+'Prodaja-Jugo'!I16+'Prodaja-Cent'!I16</f>
        <v>0</v>
      </c>
      <c r="J16" s="72">
        <f>'Prodaja-Elvoj'!J16+'Prodaja-EDB'!J16+'Prodaja-Elsrb'!J16+'Prodaja-Jugo'!J16+'Prodaja-Cent'!J16</f>
        <v>0</v>
      </c>
      <c r="K16" s="72">
        <f>'Prodaja-Elvoj'!K16+'Prodaja-EDB'!K16+'Prodaja-Elsrb'!K16+'Prodaja-Jugo'!K16+'Prodaja-Cent'!K16</f>
        <v>0</v>
      </c>
      <c r="L16" s="72">
        <f>'Prodaja-Elvoj'!L16+'Prodaja-EDB'!L16+'Prodaja-Elsrb'!L16+'Prodaja-Jugo'!L16+'Prodaja-Cent'!L16</f>
        <v>0</v>
      </c>
      <c r="M16" s="72">
        <f>'Prodaja-Elvoj'!M16+'Prodaja-EDB'!M16+'Prodaja-Elsrb'!M16+'Prodaja-Jugo'!M16+'Prodaja-Cent'!M16</f>
        <v>0</v>
      </c>
      <c r="N16" s="72">
        <f>'Prodaja-Elvoj'!N16+'Prodaja-EDB'!N16+'Prodaja-Elsrb'!N16+'Prodaja-Jugo'!N16+'Prodaja-Cent'!N16</f>
        <v>0</v>
      </c>
      <c r="O16" s="72">
        <f>'Prodaja-Elvoj'!O16+'Prodaja-EDB'!O16+'Prodaja-Elsrb'!O16+'Prodaja-Jugo'!O16+'Prodaja-Cent'!O16</f>
        <v>0</v>
      </c>
      <c r="P16" s="72">
        <f>'Prodaja-Elvoj'!P16+'Prodaja-EDB'!P16+'Prodaja-Elsrb'!P16+'Prodaja-Jugo'!P16+'Prodaja-Cent'!P16</f>
        <v>0</v>
      </c>
      <c r="Q16" s="71">
        <f t="shared" si="0"/>
        <v>0</v>
      </c>
    </row>
    <row r="17" spans="2:17" ht="12.75">
      <c r="B17" s="23" t="s">
        <v>67</v>
      </c>
      <c r="C17" s="78" t="s">
        <v>39</v>
      </c>
      <c r="D17" s="79" t="s">
        <v>27</v>
      </c>
      <c r="E17" s="72">
        <f>'Prodaja-Elvoj'!E17+'Prodaja-EDB'!E17+'Prodaja-Elsrb'!E17+'Prodaja-Jugo'!E17+'Prodaja-Cent'!E17</f>
        <v>0</v>
      </c>
      <c r="F17" s="72">
        <f>'Prodaja-Elvoj'!F17+'Prodaja-EDB'!F17+'Prodaja-Elsrb'!F17+'Prodaja-Jugo'!F17+'Prodaja-Cent'!F17</f>
        <v>0</v>
      </c>
      <c r="G17" s="72">
        <f>'Prodaja-Elvoj'!G17+'Prodaja-EDB'!G17+'Prodaja-Elsrb'!G17+'Prodaja-Jugo'!G17+'Prodaja-Cent'!G17</f>
        <v>0</v>
      </c>
      <c r="H17" s="72">
        <f>'Prodaja-Elvoj'!H17+'Prodaja-EDB'!H17+'Prodaja-Elsrb'!H17+'Prodaja-Jugo'!H17+'Prodaja-Cent'!H17</f>
        <v>0</v>
      </c>
      <c r="I17" s="72">
        <f>'Prodaja-Elvoj'!I17+'Prodaja-EDB'!I17+'Prodaja-Elsrb'!I17+'Prodaja-Jugo'!I17+'Prodaja-Cent'!I17</f>
        <v>0</v>
      </c>
      <c r="J17" s="72">
        <f>'Prodaja-Elvoj'!J17+'Prodaja-EDB'!J17+'Prodaja-Elsrb'!J17+'Prodaja-Jugo'!J17+'Prodaja-Cent'!J17</f>
        <v>0</v>
      </c>
      <c r="K17" s="72">
        <f>'Prodaja-Elvoj'!K17+'Prodaja-EDB'!K17+'Prodaja-Elsrb'!K17+'Prodaja-Jugo'!K17+'Prodaja-Cent'!K17</f>
        <v>0</v>
      </c>
      <c r="L17" s="72">
        <f>'Prodaja-Elvoj'!L17+'Prodaja-EDB'!L17+'Prodaja-Elsrb'!L17+'Prodaja-Jugo'!L17+'Prodaja-Cent'!L17</f>
        <v>0</v>
      </c>
      <c r="M17" s="72">
        <f>'Prodaja-Elvoj'!M17+'Prodaja-EDB'!M17+'Prodaja-Elsrb'!M17+'Prodaja-Jugo'!M17+'Prodaja-Cent'!M17</f>
        <v>0</v>
      </c>
      <c r="N17" s="72">
        <f>'Prodaja-Elvoj'!N17+'Prodaja-EDB'!N17+'Prodaja-Elsrb'!N17+'Prodaja-Jugo'!N17+'Prodaja-Cent'!N17</f>
        <v>0</v>
      </c>
      <c r="O17" s="72">
        <f>'Prodaja-Elvoj'!O17+'Prodaja-EDB'!O17+'Prodaja-Elsrb'!O17+'Prodaja-Jugo'!O17+'Prodaja-Cent'!O17</f>
        <v>0</v>
      </c>
      <c r="P17" s="72">
        <f>'Prodaja-Elvoj'!P17+'Prodaja-EDB'!P17+'Prodaja-Elsrb'!P17+'Prodaja-Jugo'!P17+'Prodaja-Cent'!P17</f>
        <v>0</v>
      </c>
      <c r="Q17" s="71">
        <f t="shared" si="0"/>
        <v>0</v>
      </c>
    </row>
    <row r="18" spans="2:17" ht="12.75">
      <c r="B18" s="23" t="s">
        <v>130</v>
      </c>
      <c r="C18" s="24" t="s">
        <v>29</v>
      </c>
      <c r="D18" s="25" t="s">
        <v>30</v>
      </c>
      <c r="E18" s="47">
        <f aca="true" t="shared" si="1" ref="E18:P18">E19+E20</f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7">
        <f t="shared" si="1"/>
        <v>0</v>
      </c>
      <c r="M18" s="47">
        <f t="shared" si="1"/>
        <v>0</v>
      </c>
      <c r="N18" s="47">
        <f t="shared" si="1"/>
        <v>0</v>
      </c>
      <c r="O18" s="47">
        <f t="shared" si="1"/>
        <v>0</v>
      </c>
      <c r="P18" s="47">
        <f t="shared" si="1"/>
        <v>0</v>
      </c>
      <c r="Q18" s="46">
        <f t="shared" si="0"/>
        <v>0</v>
      </c>
    </row>
    <row r="19" spans="2:17" ht="12.75">
      <c r="B19" s="23" t="s">
        <v>68</v>
      </c>
      <c r="C19" s="26" t="s">
        <v>32</v>
      </c>
      <c r="D19" s="25" t="s">
        <v>30</v>
      </c>
      <c r="E19" s="62">
        <f>'Prodaja-Elvoj'!E19+'Prodaja-EDB'!E19+'Prodaja-Elsrb'!E19+'Prodaja-Jugo'!E19+'Prodaja-Cent'!E19</f>
        <v>0</v>
      </c>
      <c r="F19" s="62">
        <f>'Prodaja-Elvoj'!F19+'Prodaja-EDB'!F19+'Prodaja-Elsrb'!F19+'Prodaja-Jugo'!F19+'Prodaja-Cent'!F19</f>
        <v>0</v>
      </c>
      <c r="G19" s="62">
        <f>'Prodaja-Elvoj'!G19+'Prodaja-EDB'!G19+'Prodaja-Elsrb'!G19+'Prodaja-Jugo'!G19+'Prodaja-Cent'!G19</f>
        <v>0</v>
      </c>
      <c r="H19" s="62">
        <f>'Prodaja-Elvoj'!H19+'Prodaja-EDB'!H19+'Prodaja-Elsrb'!H19+'Prodaja-Jugo'!H19+'Prodaja-Cent'!H19</f>
        <v>0</v>
      </c>
      <c r="I19" s="62">
        <f>'Prodaja-Elvoj'!I19+'Prodaja-EDB'!I19+'Prodaja-Elsrb'!I19+'Prodaja-Jugo'!I19+'Prodaja-Cent'!I19</f>
        <v>0</v>
      </c>
      <c r="J19" s="62">
        <f>'Prodaja-Elvoj'!J19+'Prodaja-EDB'!J19+'Prodaja-Elsrb'!J19+'Prodaja-Jugo'!J19+'Prodaja-Cent'!J19</f>
        <v>0</v>
      </c>
      <c r="K19" s="62">
        <f>'Prodaja-Elvoj'!K19+'Prodaja-EDB'!K19+'Prodaja-Elsrb'!K19+'Prodaja-Jugo'!K19+'Prodaja-Cent'!K19</f>
        <v>0</v>
      </c>
      <c r="L19" s="62">
        <f>'Prodaja-Elvoj'!L19+'Prodaja-EDB'!L19+'Prodaja-Elsrb'!L19+'Prodaja-Jugo'!L19+'Prodaja-Cent'!L19</f>
        <v>0</v>
      </c>
      <c r="M19" s="62">
        <f>'Prodaja-Elvoj'!M19+'Prodaja-EDB'!M19+'Prodaja-Elsrb'!M19+'Prodaja-Jugo'!M19+'Prodaja-Cent'!M19</f>
        <v>0</v>
      </c>
      <c r="N19" s="62">
        <f>'Prodaja-Elvoj'!N19+'Prodaja-EDB'!N19+'Prodaja-Elsrb'!N19+'Prodaja-Jugo'!N19+'Prodaja-Cent'!N19</f>
        <v>0</v>
      </c>
      <c r="O19" s="62">
        <f>'Prodaja-Elvoj'!O19+'Prodaja-EDB'!O19+'Prodaja-Elsrb'!O19+'Prodaja-Jugo'!O19+'Prodaja-Cent'!O19</f>
        <v>0</v>
      </c>
      <c r="P19" s="62">
        <f>'Prodaja-Elvoj'!P19+'Prodaja-EDB'!P19+'Prodaja-Elsrb'!P19+'Prodaja-Jugo'!P19+'Prodaja-Cent'!P19</f>
        <v>0</v>
      </c>
      <c r="Q19" s="46">
        <f t="shared" si="0"/>
        <v>0</v>
      </c>
    </row>
    <row r="20" spans="2:17" ht="12.75">
      <c r="B20" s="23" t="s">
        <v>69</v>
      </c>
      <c r="C20" s="26" t="s">
        <v>33</v>
      </c>
      <c r="D20" s="25" t="s">
        <v>30</v>
      </c>
      <c r="E20" s="62">
        <f>'Prodaja-Elvoj'!E20+'Prodaja-EDB'!E20+'Prodaja-Elsrb'!E20+'Prodaja-Jugo'!E20+'Prodaja-Cent'!E20</f>
        <v>0</v>
      </c>
      <c r="F20" s="62">
        <f>'Prodaja-Elvoj'!F20+'Prodaja-EDB'!F20+'Prodaja-Elsrb'!F20+'Prodaja-Jugo'!F20+'Prodaja-Cent'!F20</f>
        <v>0</v>
      </c>
      <c r="G20" s="62">
        <f>'Prodaja-Elvoj'!G20+'Prodaja-EDB'!G20+'Prodaja-Elsrb'!G20+'Prodaja-Jugo'!G20+'Prodaja-Cent'!G20</f>
        <v>0</v>
      </c>
      <c r="H20" s="62">
        <f>'Prodaja-Elvoj'!H20+'Prodaja-EDB'!H20+'Prodaja-Elsrb'!H20+'Prodaja-Jugo'!H20+'Prodaja-Cent'!H20</f>
        <v>0</v>
      </c>
      <c r="I20" s="62">
        <f>'Prodaja-Elvoj'!I20+'Prodaja-EDB'!I20+'Prodaja-Elsrb'!I20+'Prodaja-Jugo'!I20+'Prodaja-Cent'!I20</f>
        <v>0</v>
      </c>
      <c r="J20" s="62">
        <f>'Prodaja-Elvoj'!J20+'Prodaja-EDB'!J20+'Prodaja-Elsrb'!J20+'Prodaja-Jugo'!J20+'Prodaja-Cent'!J20</f>
        <v>0</v>
      </c>
      <c r="K20" s="62">
        <f>'Prodaja-Elvoj'!K20+'Prodaja-EDB'!K20+'Prodaja-Elsrb'!K20+'Prodaja-Jugo'!K20+'Prodaja-Cent'!K20</f>
        <v>0</v>
      </c>
      <c r="L20" s="62">
        <f>'Prodaja-Elvoj'!L20+'Prodaja-EDB'!L20+'Prodaja-Elsrb'!L20+'Prodaja-Jugo'!L20+'Prodaja-Cent'!L20</f>
        <v>0</v>
      </c>
      <c r="M20" s="62">
        <f>'Prodaja-Elvoj'!M20+'Prodaja-EDB'!M20+'Prodaja-Elsrb'!M20+'Prodaja-Jugo'!M20+'Prodaja-Cent'!M20</f>
        <v>0</v>
      </c>
      <c r="N20" s="62">
        <f>'Prodaja-Elvoj'!N20+'Prodaja-EDB'!N20+'Prodaja-Elsrb'!N20+'Prodaja-Jugo'!N20+'Prodaja-Cent'!N20</f>
        <v>0</v>
      </c>
      <c r="O20" s="62">
        <f>'Prodaja-Elvoj'!O20+'Prodaja-EDB'!O20+'Prodaja-Elsrb'!O20+'Prodaja-Jugo'!O20+'Prodaja-Cent'!O20</f>
        <v>0</v>
      </c>
      <c r="P20" s="62">
        <f>'Prodaja-Elvoj'!P20+'Prodaja-EDB'!P20+'Prodaja-Elsrb'!P20+'Prodaja-Jugo'!P20+'Prodaja-Cent'!P20</f>
        <v>0</v>
      </c>
      <c r="Q20" s="46">
        <f t="shared" si="0"/>
        <v>0</v>
      </c>
    </row>
    <row r="21" spans="2:17" ht="12.75">
      <c r="B21" s="23" t="s">
        <v>131</v>
      </c>
      <c r="C21" s="33" t="s">
        <v>40</v>
      </c>
      <c r="D21" s="25" t="s">
        <v>31</v>
      </c>
      <c r="E21" s="52">
        <f aca="true" t="shared" si="2" ref="E21:P21">E22+E23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52">
        <f t="shared" si="2"/>
        <v>0</v>
      </c>
      <c r="N21" s="52">
        <f t="shared" si="2"/>
        <v>0</v>
      </c>
      <c r="O21" s="52">
        <f t="shared" si="2"/>
        <v>0</v>
      </c>
      <c r="P21" s="52">
        <f t="shared" si="2"/>
        <v>0</v>
      </c>
      <c r="Q21" s="46">
        <f t="shared" si="0"/>
        <v>0</v>
      </c>
    </row>
    <row r="22" spans="2:17" ht="12.75">
      <c r="B22" s="17" t="s">
        <v>70</v>
      </c>
      <c r="C22" s="33" t="s">
        <v>213</v>
      </c>
      <c r="D22" s="25" t="s">
        <v>31</v>
      </c>
      <c r="E22" s="63">
        <f>'Prodaja-Elvoj'!E22+'Prodaja-EDB'!E22+'Prodaja-Elsrb'!E22+'Prodaja-Jugo'!E22+'Prodaja-Cent'!E22</f>
        <v>0</v>
      </c>
      <c r="F22" s="63">
        <f>'Prodaja-Elvoj'!F22+'Prodaja-EDB'!F22+'Prodaja-Elsrb'!F22+'Prodaja-Jugo'!F22+'Prodaja-Cent'!F22</f>
        <v>0</v>
      </c>
      <c r="G22" s="63">
        <f>'Prodaja-Elvoj'!G22+'Prodaja-EDB'!G22+'Prodaja-Elsrb'!G22+'Prodaja-Jugo'!G22+'Prodaja-Cent'!G22</f>
        <v>0</v>
      </c>
      <c r="H22" s="63">
        <f>'Prodaja-Elvoj'!H22+'Prodaja-EDB'!H22+'Prodaja-Elsrb'!H22+'Prodaja-Jugo'!H22+'Prodaja-Cent'!H22</f>
        <v>0</v>
      </c>
      <c r="I22" s="63">
        <f>'Prodaja-Elvoj'!I22+'Prodaja-EDB'!I22+'Prodaja-Elsrb'!I22+'Prodaja-Jugo'!I22+'Prodaja-Cent'!I22</f>
        <v>0</v>
      </c>
      <c r="J22" s="63">
        <f>'Prodaja-Elvoj'!J22+'Prodaja-EDB'!J22+'Prodaja-Elsrb'!J22+'Prodaja-Jugo'!J22+'Prodaja-Cent'!J22</f>
        <v>0</v>
      </c>
      <c r="K22" s="63">
        <f>'Prodaja-Elvoj'!K22+'Prodaja-EDB'!K22+'Prodaja-Elsrb'!K22+'Prodaja-Jugo'!K22+'Prodaja-Cent'!K22</f>
        <v>0</v>
      </c>
      <c r="L22" s="63">
        <f>'Prodaja-Elvoj'!L22+'Prodaja-EDB'!L22+'Prodaja-Elsrb'!L22+'Prodaja-Jugo'!L22+'Prodaja-Cent'!L22</f>
        <v>0</v>
      </c>
      <c r="M22" s="63">
        <f>'Prodaja-Elvoj'!M22+'Prodaja-EDB'!M22+'Prodaja-Elsrb'!M22+'Prodaja-Jugo'!M22+'Prodaja-Cent'!M22</f>
        <v>0</v>
      </c>
      <c r="N22" s="63">
        <f>'Prodaja-Elvoj'!N22+'Prodaja-EDB'!N22+'Prodaja-Elsrb'!N22+'Prodaja-Jugo'!N22+'Prodaja-Cent'!N22</f>
        <v>0</v>
      </c>
      <c r="O22" s="63">
        <f>'Prodaja-Elvoj'!O22+'Prodaja-EDB'!O22+'Prodaja-Elsrb'!O22+'Prodaja-Jugo'!O22+'Prodaja-Cent'!O22</f>
        <v>0</v>
      </c>
      <c r="P22" s="63">
        <f>'Prodaja-Elvoj'!P22+'Prodaja-EDB'!P22+'Prodaja-Elsrb'!P22+'Prodaja-Jugo'!P22+'Prodaja-Cent'!P22</f>
        <v>0</v>
      </c>
      <c r="Q22" s="46">
        <f t="shared" si="0"/>
        <v>0</v>
      </c>
    </row>
    <row r="23" spans="2:17" ht="12.75">
      <c r="B23" s="31" t="s">
        <v>71</v>
      </c>
      <c r="C23" s="53" t="s">
        <v>214</v>
      </c>
      <c r="D23" s="32" t="s">
        <v>31</v>
      </c>
      <c r="E23" s="64">
        <f>'Prodaja-Elvoj'!E23+'Prodaja-EDB'!E23+'Prodaja-Elsrb'!E23+'Prodaja-Jugo'!E23+'Prodaja-Cent'!E23</f>
        <v>0</v>
      </c>
      <c r="F23" s="64">
        <f>'Prodaja-Elvoj'!F23+'Prodaja-EDB'!F23+'Prodaja-Elsrb'!F23+'Prodaja-Jugo'!F23+'Prodaja-Cent'!F23</f>
        <v>0</v>
      </c>
      <c r="G23" s="64">
        <f>'Prodaja-Elvoj'!G23+'Prodaja-EDB'!G23+'Prodaja-Elsrb'!G23+'Prodaja-Jugo'!G23+'Prodaja-Cent'!G23</f>
        <v>0</v>
      </c>
      <c r="H23" s="64">
        <f>'Prodaja-Elvoj'!H23+'Prodaja-EDB'!H23+'Prodaja-Elsrb'!H23+'Prodaja-Jugo'!H23+'Prodaja-Cent'!H23</f>
        <v>0</v>
      </c>
      <c r="I23" s="64">
        <f>'Prodaja-Elvoj'!I23+'Prodaja-EDB'!I23+'Prodaja-Elsrb'!I23+'Prodaja-Jugo'!I23+'Prodaja-Cent'!I23</f>
        <v>0</v>
      </c>
      <c r="J23" s="64">
        <f>'Prodaja-Elvoj'!J23+'Prodaja-EDB'!J23+'Prodaja-Elsrb'!J23+'Prodaja-Jugo'!J23+'Prodaja-Cent'!J23</f>
        <v>0</v>
      </c>
      <c r="K23" s="64">
        <f>'Prodaja-Elvoj'!K23+'Prodaja-EDB'!K23+'Prodaja-Elsrb'!K23+'Prodaja-Jugo'!K23+'Prodaja-Cent'!K23</f>
        <v>0</v>
      </c>
      <c r="L23" s="64">
        <f>'Prodaja-Elvoj'!L23+'Prodaja-EDB'!L23+'Prodaja-Elsrb'!L23+'Prodaja-Jugo'!L23+'Prodaja-Cent'!L23</f>
        <v>0</v>
      </c>
      <c r="M23" s="64">
        <f>'Prodaja-Elvoj'!M23+'Prodaja-EDB'!M23+'Prodaja-Elsrb'!M23+'Prodaja-Jugo'!M23+'Prodaja-Cent'!M23</f>
        <v>0</v>
      </c>
      <c r="N23" s="64">
        <f>'Prodaja-Elvoj'!N23+'Prodaja-EDB'!N23+'Prodaja-Elsrb'!N23+'Prodaja-Jugo'!N23+'Prodaja-Cent'!N23</f>
        <v>0</v>
      </c>
      <c r="O23" s="64">
        <f>'Prodaja-Elvoj'!O23+'Prodaja-EDB'!O23+'Prodaja-Elsrb'!O23+'Prodaja-Jugo'!O23+'Prodaja-Cent'!O23</f>
        <v>0</v>
      </c>
      <c r="P23" s="64">
        <f>'Prodaja-Elvoj'!P23+'Prodaja-EDB'!P23+'Prodaja-Elsrb'!P23+'Prodaja-Jugo'!P23+'Prodaja-Cent'!P23</f>
        <v>0</v>
      </c>
      <c r="Q23" s="55">
        <f t="shared" si="0"/>
        <v>0</v>
      </c>
    </row>
    <row r="24" spans="2:17" ht="12.75">
      <c r="B24" s="56"/>
      <c r="C24" s="53" t="s">
        <v>119</v>
      </c>
      <c r="D24" s="32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5"/>
    </row>
    <row r="25" spans="2:17" ht="12.75">
      <c r="B25" s="18" t="s">
        <v>6</v>
      </c>
      <c r="C25" s="19" t="s">
        <v>42</v>
      </c>
      <c r="D25" s="29" t="s">
        <v>30</v>
      </c>
      <c r="E25" s="48">
        <f>E26+E53</f>
        <v>0</v>
      </c>
      <c r="F25" s="48">
        <f aca="true" t="shared" si="3" ref="F25:P25">F26+F53</f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  <c r="J25" s="48">
        <f t="shared" si="3"/>
        <v>0</v>
      </c>
      <c r="K25" s="48">
        <f t="shared" si="3"/>
        <v>0</v>
      </c>
      <c r="L25" s="48">
        <f t="shared" si="3"/>
        <v>0</v>
      </c>
      <c r="M25" s="48">
        <f t="shared" si="3"/>
        <v>0</v>
      </c>
      <c r="N25" s="48">
        <f t="shared" si="3"/>
        <v>0</v>
      </c>
      <c r="O25" s="48">
        <f t="shared" si="3"/>
        <v>0</v>
      </c>
      <c r="P25" s="48">
        <f t="shared" si="3"/>
        <v>0</v>
      </c>
      <c r="Q25" s="49">
        <f>SUM(E25:P25)</f>
        <v>0</v>
      </c>
    </row>
    <row r="26" spans="2:17" ht="12.75">
      <c r="B26" s="21" t="s">
        <v>138</v>
      </c>
      <c r="C26" s="30" t="s">
        <v>117</v>
      </c>
      <c r="D26" s="22" t="s">
        <v>30</v>
      </c>
      <c r="E26" s="138">
        <f aca="true" t="shared" si="4" ref="E26:P26">E30+E39</f>
        <v>0</v>
      </c>
      <c r="F26" s="138">
        <f t="shared" si="4"/>
        <v>0</v>
      </c>
      <c r="G26" s="138">
        <f t="shared" si="4"/>
        <v>0</v>
      </c>
      <c r="H26" s="138">
        <f t="shared" si="4"/>
        <v>0</v>
      </c>
      <c r="I26" s="138">
        <f t="shared" si="4"/>
        <v>0</v>
      </c>
      <c r="J26" s="138">
        <f t="shared" si="4"/>
        <v>0</v>
      </c>
      <c r="K26" s="138">
        <f t="shared" si="4"/>
        <v>0</v>
      </c>
      <c r="L26" s="138">
        <f t="shared" si="4"/>
        <v>0</v>
      </c>
      <c r="M26" s="138">
        <f t="shared" si="4"/>
        <v>0</v>
      </c>
      <c r="N26" s="138">
        <f t="shared" si="4"/>
        <v>0</v>
      </c>
      <c r="O26" s="138">
        <f t="shared" si="4"/>
        <v>0</v>
      </c>
      <c r="P26" s="138">
        <f t="shared" si="4"/>
        <v>0</v>
      </c>
      <c r="Q26" s="139">
        <f>SUM(E26:P26)</f>
        <v>0</v>
      </c>
    </row>
    <row r="27" spans="2:17" ht="12.75">
      <c r="B27" s="23"/>
      <c r="C27" s="26" t="s">
        <v>43</v>
      </c>
      <c r="D27" s="5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/>
    </row>
    <row r="28" spans="2:17" ht="12.75">
      <c r="B28" s="23" t="s">
        <v>85</v>
      </c>
      <c r="C28" s="24" t="s">
        <v>60</v>
      </c>
      <c r="D28" s="25"/>
      <c r="E28" s="140">
        <f>'Prodaja-Elvoj'!E28+'Prodaja-EDB'!E28+'Prodaja-Elsrb'!E28+'Prodaja-Jugo'!E28+'Prodaja-Cent'!E28</f>
        <v>0</v>
      </c>
      <c r="F28" s="140">
        <f>'Prodaja-Elvoj'!F28+'Prodaja-EDB'!F28+'Prodaja-Elsrb'!F28+'Prodaja-Jugo'!F28+'Prodaja-Cent'!F28</f>
        <v>0</v>
      </c>
      <c r="G28" s="140">
        <f>'Prodaja-Elvoj'!G28+'Prodaja-EDB'!G28+'Prodaja-Elsrb'!G28+'Prodaja-Jugo'!G28+'Prodaja-Cent'!G28</f>
        <v>0</v>
      </c>
      <c r="H28" s="140">
        <f>'Prodaja-Elvoj'!H28+'Prodaja-EDB'!H28+'Prodaja-Elsrb'!H28+'Prodaja-Jugo'!H28+'Prodaja-Cent'!H28</f>
        <v>0</v>
      </c>
      <c r="I28" s="140">
        <f>'Prodaja-Elvoj'!I28+'Prodaja-EDB'!I28+'Prodaja-Elsrb'!I28+'Prodaja-Jugo'!I28+'Prodaja-Cent'!I28</f>
        <v>0</v>
      </c>
      <c r="J28" s="140">
        <f>'Prodaja-Elvoj'!J28+'Prodaja-EDB'!J28+'Prodaja-Elsrb'!J28+'Prodaja-Jugo'!J28+'Prodaja-Cent'!J28</f>
        <v>0</v>
      </c>
      <c r="K28" s="140">
        <f>'Prodaja-Elvoj'!K28+'Prodaja-EDB'!K28+'Prodaja-Elsrb'!K28+'Prodaja-Jugo'!K28+'Prodaja-Cent'!K28</f>
        <v>0</v>
      </c>
      <c r="L28" s="140">
        <f>'Prodaja-Elvoj'!L28+'Prodaja-EDB'!L28+'Prodaja-Elsrb'!L28+'Prodaja-Jugo'!L28+'Prodaja-Cent'!L28</f>
        <v>0</v>
      </c>
      <c r="M28" s="140">
        <f>'Prodaja-Elvoj'!M28+'Prodaja-EDB'!M28+'Prodaja-Elsrb'!M28+'Prodaja-Jugo'!M28+'Prodaja-Cent'!M28</f>
        <v>0</v>
      </c>
      <c r="N28" s="140">
        <f>'Prodaja-Elvoj'!N28+'Prodaja-EDB'!N28+'Prodaja-Elsrb'!N28+'Prodaja-Jugo'!N28+'Prodaja-Cent'!N28</f>
        <v>0</v>
      </c>
      <c r="O28" s="140">
        <f>'Prodaja-Elvoj'!O28+'Prodaja-EDB'!O28+'Prodaja-Elsrb'!O28+'Prodaja-Jugo'!O28+'Prodaja-Cent'!O28</f>
        <v>0</v>
      </c>
      <c r="P28" s="140">
        <f>'Prodaja-Elvoj'!P28+'Prodaja-EDB'!P28+'Prodaja-Elsrb'!P28+'Prodaja-Jugo'!P28+'Prodaja-Cent'!P28</f>
        <v>0</v>
      </c>
      <c r="Q28" s="141"/>
    </row>
    <row r="29" spans="2:17" ht="12.75">
      <c r="B29" s="23" t="s">
        <v>86</v>
      </c>
      <c r="C29" s="24" t="s">
        <v>28</v>
      </c>
      <c r="D29" s="25" t="s">
        <v>27</v>
      </c>
      <c r="E29" s="72">
        <f>'Prodaja-Elvoj'!E29+'Prodaja-EDB'!E29+'Prodaja-Elsrb'!E29+'Prodaja-Jugo'!E29+'Prodaja-Cent'!E29</f>
        <v>0</v>
      </c>
      <c r="F29" s="72">
        <f>'Prodaja-Elvoj'!F29+'Prodaja-EDB'!F29+'Prodaja-Elsrb'!F29+'Prodaja-Jugo'!F29+'Prodaja-Cent'!F29</f>
        <v>0</v>
      </c>
      <c r="G29" s="72">
        <f>'Prodaja-Elvoj'!G29+'Prodaja-EDB'!G29+'Prodaja-Elsrb'!G29+'Prodaja-Jugo'!G29+'Prodaja-Cent'!G29</f>
        <v>0</v>
      </c>
      <c r="H29" s="72">
        <f>'Prodaja-Elvoj'!H29+'Prodaja-EDB'!H29+'Prodaja-Elsrb'!H29+'Prodaja-Jugo'!H29+'Prodaja-Cent'!H29</f>
        <v>0</v>
      </c>
      <c r="I29" s="72">
        <f>'Prodaja-Elvoj'!I29+'Prodaja-EDB'!I29+'Prodaja-Elsrb'!I29+'Prodaja-Jugo'!I29+'Prodaja-Cent'!I29</f>
        <v>0</v>
      </c>
      <c r="J29" s="72">
        <f>'Prodaja-Elvoj'!J29+'Prodaja-EDB'!J29+'Prodaja-Elsrb'!J29+'Prodaja-Jugo'!J29+'Prodaja-Cent'!J29</f>
        <v>0</v>
      </c>
      <c r="K29" s="72">
        <f>'Prodaja-Elvoj'!K29+'Prodaja-EDB'!K29+'Prodaja-Elsrb'!K29+'Prodaja-Jugo'!K29+'Prodaja-Cent'!K29</f>
        <v>0</v>
      </c>
      <c r="L29" s="72">
        <f>'Prodaja-Elvoj'!L29+'Prodaja-EDB'!L29+'Prodaja-Elsrb'!L29+'Prodaja-Jugo'!L29+'Prodaja-Cent'!L29</f>
        <v>0</v>
      </c>
      <c r="M29" s="72">
        <f>'Prodaja-Elvoj'!M29+'Prodaja-EDB'!M29+'Prodaja-Elsrb'!M29+'Prodaja-Jugo'!M29+'Prodaja-Cent'!M29</f>
        <v>0</v>
      </c>
      <c r="N29" s="72">
        <f>'Prodaja-Elvoj'!N29+'Prodaja-EDB'!N29+'Prodaja-Elsrb'!N29+'Prodaja-Jugo'!N29+'Prodaja-Cent'!N29</f>
        <v>0</v>
      </c>
      <c r="O29" s="72">
        <f>'Prodaja-Elvoj'!O29+'Prodaja-EDB'!O29+'Prodaja-Elsrb'!O29+'Prodaja-Jugo'!O29+'Prodaja-Cent'!O29</f>
        <v>0</v>
      </c>
      <c r="P29" s="72">
        <f>'Prodaja-Elvoj'!P29+'Prodaja-EDB'!P29+'Prodaja-Elsrb'!P29+'Prodaja-Jugo'!P29+'Prodaja-Cent'!P29</f>
        <v>0</v>
      </c>
      <c r="Q29" s="71">
        <f>SUM(E29:P29)</f>
        <v>0</v>
      </c>
    </row>
    <row r="30" spans="2:17" ht="12.75">
      <c r="B30" s="23" t="s">
        <v>87</v>
      </c>
      <c r="C30" s="24" t="s">
        <v>29</v>
      </c>
      <c r="D30" s="25" t="s">
        <v>30</v>
      </c>
      <c r="E30" s="47">
        <f aca="true" t="shared" si="5" ref="E30:P30">E31+E32+E33+E34+E35</f>
        <v>0</v>
      </c>
      <c r="F30" s="47">
        <f t="shared" si="5"/>
        <v>0</v>
      </c>
      <c r="G30" s="47">
        <f t="shared" si="5"/>
        <v>0</v>
      </c>
      <c r="H30" s="47">
        <f t="shared" si="5"/>
        <v>0</v>
      </c>
      <c r="I30" s="47">
        <f t="shared" si="5"/>
        <v>0</v>
      </c>
      <c r="J30" s="47">
        <f t="shared" si="5"/>
        <v>0</v>
      </c>
      <c r="K30" s="47">
        <f t="shared" si="5"/>
        <v>0</v>
      </c>
      <c r="L30" s="47">
        <f t="shared" si="5"/>
        <v>0</v>
      </c>
      <c r="M30" s="47">
        <f t="shared" si="5"/>
        <v>0</v>
      </c>
      <c r="N30" s="47">
        <f t="shared" si="5"/>
        <v>0</v>
      </c>
      <c r="O30" s="47">
        <f t="shared" si="5"/>
        <v>0</v>
      </c>
      <c r="P30" s="47">
        <f t="shared" si="5"/>
        <v>0</v>
      </c>
      <c r="Q30" s="46">
        <f aca="true" t="shared" si="6" ref="Q30:Q35">SUM(E30:P30)</f>
        <v>0</v>
      </c>
    </row>
    <row r="31" spans="2:17" ht="12.75">
      <c r="B31" s="23" t="s">
        <v>88</v>
      </c>
      <c r="C31" s="33" t="s">
        <v>44</v>
      </c>
      <c r="D31" s="25" t="s">
        <v>30</v>
      </c>
      <c r="E31" s="62">
        <f>'Prodaja-Elvoj'!E31+'Prodaja-EDB'!E31+'Prodaja-Elsrb'!E31+'Prodaja-Jugo'!E31+'Prodaja-Cent'!E31</f>
        <v>0</v>
      </c>
      <c r="F31" s="62">
        <f>'Prodaja-Elvoj'!F31+'Prodaja-EDB'!F31+'Prodaja-Elsrb'!F31+'Prodaja-Jugo'!F31+'Prodaja-Cent'!F31</f>
        <v>0</v>
      </c>
      <c r="G31" s="62">
        <f>'Prodaja-Elvoj'!G31+'Prodaja-EDB'!G31+'Prodaja-Elsrb'!G31+'Prodaja-Jugo'!G31+'Prodaja-Cent'!G31</f>
        <v>0</v>
      </c>
      <c r="H31" s="62">
        <f>'Prodaja-Elvoj'!H31+'Prodaja-EDB'!H31+'Prodaja-Elsrb'!H31+'Prodaja-Jugo'!H31+'Prodaja-Cent'!H31</f>
        <v>0</v>
      </c>
      <c r="I31" s="62">
        <f>'Prodaja-Elvoj'!I31+'Prodaja-EDB'!I31+'Prodaja-Elsrb'!I31+'Prodaja-Jugo'!I31+'Prodaja-Cent'!I31</f>
        <v>0</v>
      </c>
      <c r="J31" s="62">
        <f>'Prodaja-Elvoj'!J31+'Prodaja-EDB'!J31+'Prodaja-Elsrb'!J31+'Prodaja-Jugo'!J31+'Prodaja-Cent'!J31</f>
        <v>0</v>
      </c>
      <c r="K31" s="62">
        <f>'Prodaja-Elvoj'!K31+'Prodaja-EDB'!K31+'Prodaja-Elsrb'!K31+'Prodaja-Jugo'!K31+'Prodaja-Cent'!K31</f>
        <v>0</v>
      </c>
      <c r="L31" s="62">
        <f>'Prodaja-Elvoj'!L31+'Prodaja-EDB'!L31+'Prodaja-Elsrb'!L31+'Prodaja-Jugo'!L31+'Prodaja-Cent'!L31</f>
        <v>0</v>
      </c>
      <c r="M31" s="62">
        <f>'Prodaja-Elvoj'!M31+'Prodaja-EDB'!M31+'Prodaja-Elsrb'!M31+'Prodaja-Jugo'!M31+'Prodaja-Cent'!M31</f>
        <v>0</v>
      </c>
      <c r="N31" s="62">
        <f>'Prodaja-Elvoj'!N31+'Prodaja-EDB'!N31+'Prodaja-Elsrb'!N31+'Prodaja-Jugo'!N31+'Prodaja-Cent'!N31</f>
        <v>0</v>
      </c>
      <c r="O31" s="62">
        <f>'Prodaja-Elvoj'!O31+'Prodaja-EDB'!O31+'Prodaja-Elsrb'!O31+'Prodaja-Jugo'!O31+'Prodaja-Cent'!O31</f>
        <v>0</v>
      </c>
      <c r="P31" s="62">
        <f>'Prodaja-Elvoj'!P31+'Prodaja-EDB'!P31+'Prodaja-Elsrb'!P31+'Prodaja-Jugo'!P31+'Prodaja-Cent'!P31</f>
        <v>0</v>
      </c>
      <c r="Q31" s="46">
        <f t="shared" si="6"/>
        <v>0</v>
      </c>
    </row>
    <row r="32" spans="2:17" ht="12.75">
      <c r="B32" s="58" t="s">
        <v>89</v>
      </c>
      <c r="C32" s="33" t="s">
        <v>45</v>
      </c>
      <c r="D32" s="25" t="s">
        <v>30</v>
      </c>
      <c r="E32" s="62">
        <f>'Prodaja-Elvoj'!E32+'Prodaja-EDB'!E32+'Prodaja-Elsrb'!E32+'Prodaja-Jugo'!E32+'Prodaja-Cent'!E32</f>
        <v>0</v>
      </c>
      <c r="F32" s="62">
        <f>'Prodaja-Elvoj'!F32+'Prodaja-EDB'!F32+'Prodaja-Elsrb'!F32+'Prodaja-Jugo'!F32+'Prodaja-Cent'!F32</f>
        <v>0</v>
      </c>
      <c r="G32" s="62">
        <f>'Prodaja-Elvoj'!G32+'Prodaja-EDB'!G32+'Prodaja-Elsrb'!G32+'Prodaja-Jugo'!G32+'Prodaja-Cent'!G32</f>
        <v>0</v>
      </c>
      <c r="H32" s="62">
        <f>'Prodaja-Elvoj'!H32+'Prodaja-EDB'!H32+'Prodaja-Elsrb'!H32+'Prodaja-Jugo'!H32+'Prodaja-Cent'!H32</f>
        <v>0</v>
      </c>
      <c r="I32" s="62">
        <f>'Prodaja-Elvoj'!I32+'Prodaja-EDB'!I32+'Prodaja-Elsrb'!I32+'Prodaja-Jugo'!I32+'Prodaja-Cent'!I32</f>
        <v>0</v>
      </c>
      <c r="J32" s="62">
        <f>'Prodaja-Elvoj'!J32+'Prodaja-EDB'!J32+'Prodaja-Elsrb'!J32+'Prodaja-Jugo'!J32+'Prodaja-Cent'!J32</f>
        <v>0</v>
      </c>
      <c r="K32" s="62">
        <f>'Prodaja-Elvoj'!K32+'Prodaja-EDB'!K32+'Prodaja-Elsrb'!K32+'Prodaja-Jugo'!K32+'Prodaja-Cent'!K32</f>
        <v>0</v>
      </c>
      <c r="L32" s="62">
        <f>'Prodaja-Elvoj'!L32+'Prodaja-EDB'!L32+'Prodaja-Elsrb'!L32+'Prodaja-Jugo'!L32+'Prodaja-Cent'!L32</f>
        <v>0</v>
      </c>
      <c r="M32" s="62">
        <f>'Prodaja-Elvoj'!M32+'Prodaja-EDB'!M32+'Prodaja-Elsrb'!M32+'Prodaja-Jugo'!M32+'Prodaja-Cent'!M32</f>
        <v>0</v>
      </c>
      <c r="N32" s="62">
        <f>'Prodaja-Elvoj'!N32+'Prodaja-EDB'!N32+'Prodaja-Elsrb'!N32+'Prodaja-Jugo'!N32+'Prodaja-Cent'!N32</f>
        <v>0</v>
      </c>
      <c r="O32" s="62">
        <f>'Prodaja-Elvoj'!O32+'Prodaja-EDB'!O32+'Prodaja-Elsrb'!O32+'Prodaja-Jugo'!O32+'Prodaja-Cent'!O32</f>
        <v>0</v>
      </c>
      <c r="P32" s="62">
        <f>'Prodaja-Elvoj'!P32+'Prodaja-EDB'!P32+'Prodaja-Elsrb'!P32+'Prodaja-Jugo'!P32+'Prodaja-Cent'!P32</f>
        <v>0</v>
      </c>
      <c r="Q32" s="46">
        <f t="shared" si="6"/>
        <v>0</v>
      </c>
    </row>
    <row r="33" spans="2:17" ht="12.75">
      <c r="B33" s="23" t="s">
        <v>90</v>
      </c>
      <c r="C33" s="33" t="s">
        <v>46</v>
      </c>
      <c r="D33" s="25" t="s">
        <v>30</v>
      </c>
      <c r="E33" s="62">
        <f>'Prodaja-Elvoj'!E33+'Prodaja-EDB'!E33+'Prodaja-Elsrb'!E33+'Prodaja-Jugo'!E33+'Prodaja-Cent'!E33</f>
        <v>0</v>
      </c>
      <c r="F33" s="62">
        <f>'Prodaja-Elvoj'!F33+'Prodaja-EDB'!F33+'Prodaja-Elsrb'!F33+'Prodaja-Jugo'!F33+'Prodaja-Cent'!F33</f>
        <v>0</v>
      </c>
      <c r="G33" s="62">
        <f>'Prodaja-Elvoj'!G33+'Prodaja-EDB'!G33+'Prodaja-Elsrb'!G33+'Prodaja-Jugo'!G33+'Prodaja-Cent'!G33</f>
        <v>0</v>
      </c>
      <c r="H33" s="62">
        <f>'Prodaja-Elvoj'!H33+'Prodaja-EDB'!H33+'Prodaja-Elsrb'!H33+'Prodaja-Jugo'!H33+'Prodaja-Cent'!H33</f>
        <v>0</v>
      </c>
      <c r="I33" s="62">
        <f>'Prodaja-Elvoj'!I33+'Prodaja-EDB'!I33+'Prodaja-Elsrb'!I33+'Prodaja-Jugo'!I33+'Prodaja-Cent'!I33</f>
        <v>0</v>
      </c>
      <c r="J33" s="62">
        <f>'Prodaja-Elvoj'!J33+'Prodaja-EDB'!J33+'Prodaja-Elsrb'!J33+'Prodaja-Jugo'!J33+'Prodaja-Cent'!J33</f>
        <v>0</v>
      </c>
      <c r="K33" s="62">
        <f>'Prodaja-Elvoj'!K33+'Prodaja-EDB'!K33+'Prodaja-Elsrb'!K33+'Prodaja-Jugo'!K33+'Prodaja-Cent'!K33</f>
        <v>0</v>
      </c>
      <c r="L33" s="62">
        <f>'Prodaja-Elvoj'!L33+'Prodaja-EDB'!L33+'Prodaja-Elsrb'!L33+'Prodaja-Jugo'!L33+'Prodaja-Cent'!L33</f>
        <v>0</v>
      </c>
      <c r="M33" s="62">
        <f>'Prodaja-Elvoj'!M33+'Prodaja-EDB'!M33+'Prodaja-Elsrb'!M33+'Prodaja-Jugo'!M33+'Prodaja-Cent'!M33</f>
        <v>0</v>
      </c>
      <c r="N33" s="62">
        <f>'Prodaja-Elvoj'!N33+'Prodaja-EDB'!N33+'Prodaja-Elsrb'!N33+'Prodaja-Jugo'!N33+'Prodaja-Cent'!N33</f>
        <v>0</v>
      </c>
      <c r="O33" s="62">
        <f>'Prodaja-Elvoj'!O33+'Prodaja-EDB'!O33+'Prodaja-Elsrb'!O33+'Prodaja-Jugo'!O33+'Prodaja-Cent'!O33</f>
        <v>0</v>
      </c>
      <c r="P33" s="62">
        <f>'Prodaja-Elvoj'!P33+'Prodaja-EDB'!P33+'Prodaja-Elsrb'!P33+'Prodaja-Jugo'!P33+'Prodaja-Cent'!P33</f>
        <v>0</v>
      </c>
      <c r="Q33" s="46">
        <f t="shared" si="6"/>
        <v>0</v>
      </c>
    </row>
    <row r="34" spans="2:17" ht="12.75">
      <c r="B34" s="58" t="s">
        <v>91</v>
      </c>
      <c r="C34" s="33" t="s">
        <v>47</v>
      </c>
      <c r="D34" s="25" t="s">
        <v>30</v>
      </c>
      <c r="E34" s="62">
        <f>'Prodaja-Elvoj'!E34+'Prodaja-EDB'!E34+'Prodaja-Elsrb'!E34+'Prodaja-Jugo'!E34+'Prodaja-Cent'!E34</f>
        <v>0</v>
      </c>
      <c r="F34" s="62">
        <f>'Prodaja-Elvoj'!F34+'Prodaja-EDB'!F34+'Prodaja-Elsrb'!F34+'Prodaja-Jugo'!F34+'Prodaja-Cent'!F34</f>
        <v>0</v>
      </c>
      <c r="G34" s="62">
        <f>'Prodaja-Elvoj'!G34+'Prodaja-EDB'!G34+'Prodaja-Elsrb'!G34+'Prodaja-Jugo'!G34+'Prodaja-Cent'!G34</f>
        <v>0</v>
      </c>
      <c r="H34" s="62">
        <f>'Prodaja-Elvoj'!H34+'Prodaja-EDB'!H34+'Prodaja-Elsrb'!H34+'Prodaja-Jugo'!H34+'Prodaja-Cent'!H34</f>
        <v>0</v>
      </c>
      <c r="I34" s="62">
        <f>'Prodaja-Elvoj'!I34+'Prodaja-EDB'!I34+'Prodaja-Elsrb'!I34+'Prodaja-Jugo'!I34+'Prodaja-Cent'!I34</f>
        <v>0</v>
      </c>
      <c r="J34" s="62">
        <f>'Prodaja-Elvoj'!J34+'Prodaja-EDB'!J34+'Prodaja-Elsrb'!J34+'Prodaja-Jugo'!J34+'Prodaja-Cent'!J34</f>
        <v>0</v>
      </c>
      <c r="K34" s="62">
        <f>'Prodaja-Elvoj'!K34+'Prodaja-EDB'!K34+'Prodaja-Elsrb'!K34+'Prodaja-Jugo'!K34+'Prodaja-Cent'!K34</f>
        <v>0</v>
      </c>
      <c r="L34" s="62">
        <f>'Prodaja-Elvoj'!L34+'Prodaja-EDB'!L34+'Prodaja-Elsrb'!L34+'Prodaja-Jugo'!L34+'Prodaja-Cent'!L34</f>
        <v>0</v>
      </c>
      <c r="M34" s="62">
        <f>'Prodaja-Elvoj'!M34+'Prodaja-EDB'!M34+'Prodaja-Elsrb'!M34+'Prodaja-Jugo'!M34+'Prodaja-Cent'!M34</f>
        <v>0</v>
      </c>
      <c r="N34" s="62">
        <f>'Prodaja-Elvoj'!N34+'Prodaja-EDB'!N34+'Prodaja-Elsrb'!N34+'Prodaja-Jugo'!N34+'Prodaja-Cent'!N34</f>
        <v>0</v>
      </c>
      <c r="O34" s="62">
        <f>'Prodaja-Elvoj'!O34+'Prodaja-EDB'!O34+'Prodaja-Elsrb'!O34+'Prodaja-Jugo'!O34+'Prodaja-Cent'!O34</f>
        <v>0</v>
      </c>
      <c r="P34" s="62">
        <f>'Prodaja-Elvoj'!P34+'Prodaja-EDB'!P34+'Prodaja-Elsrb'!P34+'Prodaja-Jugo'!P34+'Prodaja-Cent'!P34</f>
        <v>0</v>
      </c>
      <c r="Q34" s="46">
        <f t="shared" si="6"/>
        <v>0</v>
      </c>
    </row>
    <row r="35" spans="2:17" ht="12.75">
      <c r="B35" s="23" t="s">
        <v>92</v>
      </c>
      <c r="C35" s="33" t="s">
        <v>48</v>
      </c>
      <c r="D35" s="25" t="s">
        <v>30</v>
      </c>
      <c r="E35" s="62">
        <f>'Prodaja-Elvoj'!E35+'Prodaja-EDB'!E35+'Prodaja-Elsrb'!E35+'Prodaja-Jugo'!E35+'Prodaja-Cent'!E35</f>
        <v>0</v>
      </c>
      <c r="F35" s="62">
        <f>'Prodaja-Elvoj'!F35+'Prodaja-EDB'!F35+'Prodaja-Elsrb'!F35+'Prodaja-Jugo'!F35+'Prodaja-Cent'!F35</f>
        <v>0</v>
      </c>
      <c r="G35" s="62">
        <f>'Prodaja-Elvoj'!G35+'Prodaja-EDB'!G35+'Prodaja-Elsrb'!G35+'Prodaja-Jugo'!G35+'Prodaja-Cent'!G35</f>
        <v>0</v>
      </c>
      <c r="H35" s="62">
        <f>'Prodaja-Elvoj'!H35+'Prodaja-EDB'!H35+'Prodaja-Elsrb'!H35+'Prodaja-Jugo'!H35+'Prodaja-Cent'!H35</f>
        <v>0</v>
      </c>
      <c r="I35" s="62">
        <f>'Prodaja-Elvoj'!I35+'Prodaja-EDB'!I35+'Prodaja-Elsrb'!I35+'Prodaja-Jugo'!I35+'Prodaja-Cent'!I35</f>
        <v>0</v>
      </c>
      <c r="J35" s="62">
        <f>'Prodaja-Elvoj'!J35+'Prodaja-EDB'!J35+'Prodaja-Elsrb'!J35+'Prodaja-Jugo'!J35+'Prodaja-Cent'!J35</f>
        <v>0</v>
      </c>
      <c r="K35" s="62">
        <f>'Prodaja-Elvoj'!K35+'Prodaja-EDB'!K35+'Prodaja-Elsrb'!K35+'Prodaja-Jugo'!K35+'Prodaja-Cent'!K35</f>
        <v>0</v>
      </c>
      <c r="L35" s="62">
        <f>'Prodaja-Elvoj'!L35+'Prodaja-EDB'!L35+'Prodaja-Elsrb'!L35+'Prodaja-Jugo'!L35+'Prodaja-Cent'!L35</f>
        <v>0</v>
      </c>
      <c r="M35" s="62">
        <f>'Prodaja-Elvoj'!M35+'Prodaja-EDB'!M35+'Prodaja-Elsrb'!M35+'Prodaja-Jugo'!M35+'Prodaja-Cent'!M35</f>
        <v>0</v>
      </c>
      <c r="N35" s="62">
        <f>'Prodaja-Elvoj'!N35+'Prodaja-EDB'!N35+'Prodaja-Elsrb'!N35+'Prodaja-Jugo'!N35+'Prodaja-Cent'!N35</f>
        <v>0</v>
      </c>
      <c r="O35" s="62">
        <f>'Prodaja-Elvoj'!O35+'Prodaja-EDB'!O35+'Prodaja-Elsrb'!O35+'Prodaja-Jugo'!O35+'Prodaja-Cent'!O35</f>
        <v>0</v>
      </c>
      <c r="P35" s="62">
        <f>'Prodaja-Elvoj'!P35+'Prodaja-EDB'!P35+'Prodaja-Elsrb'!P35+'Prodaja-Jugo'!P35+'Prodaja-Cent'!P35</f>
        <v>0</v>
      </c>
      <c r="Q35" s="46">
        <f t="shared" si="6"/>
        <v>0</v>
      </c>
    </row>
    <row r="36" spans="2:17" ht="12.75">
      <c r="B36" s="58"/>
      <c r="C36" s="26" t="s">
        <v>49</v>
      </c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6"/>
    </row>
    <row r="37" spans="2:17" ht="12.75">
      <c r="B37" s="58" t="s">
        <v>93</v>
      </c>
      <c r="C37" s="24" t="s">
        <v>60</v>
      </c>
      <c r="D37" s="25"/>
      <c r="E37" s="140">
        <f>'Prodaja-Elvoj'!E37+'Prodaja-EDB'!E37+'Prodaja-Elsrb'!E37+'Prodaja-Jugo'!E37+'Prodaja-Cent'!E37</f>
        <v>0</v>
      </c>
      <c r="F37" s="140">
        <f>'Prodaja-Elvoj'!F37+'Prodaja-EDB'!F37+'Prodaja-Elsrb'!F37+'Prodaja-Jugo'!F37+'Prodaja-Cent'!F37</f>
        <v>0</v>
      </c>
      <c r="G37" s="140">
        <f>'Prodaja-Elvoj'!G37+'Prodaja-EDB'!G37+'Prodaja-Elsrb'!G37+'Prodaja-Jugo'!G37+'Prodaja-Cent'!G37</f>
        <v>0</v>
      </c>
      <c r="H37" s="140">
        <f>'Prodaja-Elvoj'!H37+'Prodaja-EDB'!H37+'Prodaja-Elsrb'!H37+'Prodaja-Jugo'!H37+'Prodaja-Cent'!H37</f>
        <v>0</v>
      </c>
      <c r="I37" s="140">
        <f>'Prodaja-Elvoj'!I37+'Prodaja-EDB'!I37+'Prodaja-Elsrb'!I37+'Prodaja-Jugo'!I37+'Prodaja-Cent'!I37</f>
        <v>0</v>
      </c>
      <c r="J37" s="140">
        <f>'Prodaja-Elvoj'!J37+'Prodaja-EDB'!J37+'Prodaja-Elsrb'!J37+'Prodaja-Jugo'!J37+'Prodaja-Cent'!J37</f>
        <v>0</v>
      </c>
      <c r="K37" s="140">
        <f>'Prodaja-Elvoj'!K37+'Prodaja-EDB'!K37+'Prodaja-Elsrb'!K37+'Prodaja-Jugo'!K37+'Prodaja-Cent'!K37</f>
        <v>0</v>
      </c>
      <c r="L37" s="140">
        <f>'Prodaja-Elvoj'!L37+'Prodaja-EDB'!L37+'Prodaja-Elsrb'!L37+'Prodaja-Jugo'!L37+'Prodaja-Cent'!L37</f>
        <v>0</v>
      </c>
      <c r="M37" s="140">
        <f>'Prodaja-Elvoj'!M37+'Prodaja-EDB'!M37+'Prodaja-Elsrb'!M37+'Prodaja-Jugo'!M37+'Prodaja-Cent'!M37</f>
        <v>0</v>
      </c>
      <c r="N37" s="140">
        <f>'Prodaja-Elvoj'!N37+'Prodaja-EDB'!N37+'Prodaja-Elsrb'!N37+'Prodaja-Jugo'!N37+'Prodaja-Cent'!N37</f>
        <v>0</v>
      </c>
      <c r="O37" s="140">
        <f>'Prodaja-Elvoj'!O37+'Prodaja-EDB'!O37+'Prodaja-Elsrb'!O37+'Prodaja-Jugo'!O37+'Prodaja-Cent'!O37</f>
        <v>0</v>
      </c>
      <c r="P37" s="140">
        <f>'Prodaja-Elvoj'!P37+'Prodaja-EDB'!P37+'Prodaja-Elsrb'!P37+'Prodaja-Jugo'!P37+'Prodaja-Cent'!P37</f>
        <v>0</v>
      </c>
      <c r="Q37" s="141"/>
    </row>
    <row r="38" spans="2:17" ht="12.75">
      <c r="B38" s="58" t="s">
        <v>94</v>
      </c>
      <c r="C38" s="24" t="s">
        <v>28</v>
      </c>
      <c r="D38" s="25" t="s">
        <v>27</v>
      </c>
      <c r="E38" s="72">
        <f>'Prodaja-Elvoj'!E38+'Prodaja-EDB'!E38+'Prodaja-Elsrb'!E38+'Prodaja-Jugo'!E38+'Prodaja-Cent'!E38</f>
        <v>0</v>
      </c>
      <c r="F38" s="72">
        <f>'Prodaja-Elvoj'!F38+'Prodaja-EDB'!F38+'Prodaja-Elsrb'!F38+'Prodaja-Jugo'!F38+'Prodaja-Cent'!F38</f>
        <v>0</v>
      </c>
      <c r="G38" s="72">
        <f>'Prodaja-Elvoj'!G38+'Prodaja-EDB'!G38+'Prodaja-Elsrb'!G38+'Prodaja-Jugo'!G38+'Prodaja-Cent'!G38</f>
        <v>0</v>
      </c>
      <c r="H38" s="72">
        <f>'Prodaja-Elvoj'!H38+'Prodaja-EDB'!H38+'Prodaja-Elsrb'!H38+'Prodaja-Jugo'!H38+'Prodaja-Cent'!H38</f>
        <v>0</v>
      </c>
      <c r="I38" s="72">
        <f>'Prodaja-Elvoj'!I38+'Prodaja-EDB'!I38+'Prodaja-Elsrb'!I38+'Prodaja-Jugo'!I38+'Prodaja-Cent'!I38</f>
        <v>0</v>
      </c>
      <c r="J38" s="72">
        <f>'Prodaja-Elvoj'!J38+'Prodaja-EDB'!J38+'Prodaja-Elsrb'!J38+'Prodaja-Jugo'!J38+'Prodaja-Cent'!J38</f>
        <v>0</v>
      </c>
      <c r="K38" s="72">
        <f>'Prodaja-Elvoj'!K38+'Prodaja-EDB'!K38+'Prodaja-Elsrb'!K38+'Prodaja-Jugo'!K38+'Prodaja-Cent'!K38</f>
        <v>0</v>
      </c>
      <c r="L38" s="72">
        <f>'Prodaja-Elvoj'!L38+'Prodaja-EDB'!L38+'Prodaja-Elsrb'!L38+'Prodaja-Jugo'!L38+'Prodaja-Cent'!L38</f>
        <v>0</v>
      </c>
      <c r="M38" s="72">
        <f>'Prodaja-Elvoj'!M38+'Prodaja-EDB'!M38+'Prodaja-Elsrb'!M38+'Prodaja-Jugo'!M38+'Prodaja-Cent'!M38</f>
        <v>0</v>
      </c>
      <c r="N38" s="72">
        <f>'Prodaja-Elvoj'!N38+'Prodaja-EDB'!N38+'Prodaja-Elsrb'!N38+'Prodaja-Jugo'!N38+'Prodaja-Cent'!N38</f>
        <v>0</v>
      </c>
      <c r="O38" s="72">
        <f>'Prodaja-Elvoj'!O38+'Prodaja-EDB'!O38+'Prodaja-Elsrb'!O38+'Prodaja-Jugo'!O38+'Prodaja-Cent'!O38</f>
        <v>0</v>
      </c>
      <c r="P38" s="72">
        <f>'Prodaja-Elvoj'!P38+'Prodaja-EDB'!P38+'Prodaja-Elsrb'!P38+'Prodaja-Jugo'!P38+'Prodaja-Cent'!P38</f>
        <v>0</v>
      </c>
      <c r="Q38" s="71">
        <f>SUM(E38:P38)</f>
        <v>0</v>
      </c>
    </row>
    <row r="39" spans="2:17" ht="12.75">
      <c r="B39" s="58" t="s">
        <v>95</v>
      </c>
      <c r="C39" s="24" t="s">
        <v>29</v>
      </c>
      <c r="D39" s="25" t="s">
        <v>30</v>
      </c>
      <c r="E39" s="47">
        <f>E40+E45+E50</f>
        <v>0</v>
      </c>
      <c r="F39" s="47">
        <f aca="true" t="shared" si="7" ref="F39:P39">F40+F45+F50</f>
        <v>0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46">
        <f aca="true" t="shared" si="8" ref="Q39:Q53">SUM(E39:P39)</f>
        <v>0</v>
      </c>
    </row>
    <row r="40" spans="2:17" ht="12.75">
      <c r="B40" s="58" t="s">
        <v>96</v>
      </c>
      <c r="C40" s="33" t="s">
        <v>50</v>
      </c>
      <c r="D40" s="25" t="s">
        <v>30</v>
      </c>
      <c r="E40" s="47">
        <f aca="true" t="shared" si="9" ref="E40:P40">E41+E42+E43+E44</f>
        <v>0</v>
      </c>
      <c r="F40" s="47">
        <f t="shared" si="9"/>
        <v>0</v>
      </c>
      <c r="G40" s="47">
        <f t="shared" si="9"/>
        <v>0</v>
      </c>
      <c r="H40" s="47">
        <f t="shared" si="9"/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6">
        <f t="shared" si="8"/>
        <v>0</v>
      </c>
    </row>
    <row r="41" spans="2:17" ht="12.75">
      <c r="B41" s="58" t="s">
        <v>97</v>
      </c>
      <c r="C41" s="33" t="s">
        <v>51</v>
      </c>
      <c r="D41" s="25" t="s">
        <v>30</v>
      </c>
      <c r="E41" s="62">
        <f>'Prodaja-Elvoj'!E41+'Prodaja-EDB'!E41+'Prodaja-Elsrb'!E41+'Prodaja-Jugo'!E41+'Prodaja-Cent'!E41</f>
        <v>0</v>
      </c>
      <c r="F41" s="62">
        <f>'Prodaja-Elvoj'!F41+'Prodaja-EDB'!F41+'Prodaja-Elsrb'!F41+'Prodaja-Jugo'!F41+'Prodaja-Cent'!F41</f>
        <v>0</v>
      </c>
      <c r="G41" s="62">
        <f>'Prodaja-Elvoj'!G41+'Prodaja-EDB'!G41+'Prodaja-Elsrb'!G41+'Prodaja-Jugo'!G41+'Prodaja-Cent'!G41</f>
        <v>0</v>
      </c>
      <c r="H41" s="62">
        <f>'Prodaja-Elvoj'!H41+'Prodaja-EDB'!H41+'Prodaja-Elsrb'!H41+'Prodaja-Jugo'!H41+'Prodaja-Cent'!H41</f>
        <v>0</v>
      </c>
      <c r="I41" s="62">
        <f>'Prodaja-Elvoj'!I41+'Prodaja-EDB'!I41+'Prodaja-Elsrb'!I41+'Prodaja-Jugo'!I41+'Prodaja-Cent'!I41</f>
        <v>0</v>
      </c>
      <c r="J41" s="62">
        <f>'Prodaja-Elvoj'!J41+'Prodaja-EDB'!J41+'Prodaja-Elsrb'!J41+'Prodaja-Jugo'!J41+'Prodaja-Cent'!J41</f>
        <v>0</v>
      </c>
      <c r="K41" s="62">
        <f>'Prodaja-Elvoj'!K41+'Prodaja-EDB'!K41+'Prodaja-Elsrb'!K41+'Prodaja-Jugo'!K41+'Prodaja-Cent'!K41</f>
        <v>0</v>
      </c>
      <c r="L41" s="62">
        <f>'Prodaja-Elvoj'!L41+'Prodaja-EDB'!L41+'Prodaja-Elsrb'!L41+'Prodaja-Jugo'!L41+'Prodaja-Cent'!L41</f>
        <v>0</v>
      </c>
      <c r="M41" s="62">
        <f>'Prodaja-Elvoj'!M41+'Prodaja-EDB'!M41+'Prodaja-Elsrb'!M41+'Prodaja-Jugo'!M41+'Prodaja-Cent'!M41</f>
        <v>0</v>
      </c>
      <c r="N41" s="62">
        <f>'Prodaja-Elvoj'!N41+'Prodaja-EDB'!N41+'Prodaja-Elsrb'!N41+'Prodaja-Jugo'!N41+'Prodaja-Cent'!N41</f>
        <v>0</v>
      </c>
      <c r="O41" s="62">
        <f>'Prodaja-Elvoj'!O41+'Prodaja-EDB'!O41+'Prodaja-Elsrb'!O41+'Prodaja-Jugo'!O41+'Prodaja-Cent'!O41</f>
        <v>0</v>
      </c>
      <c r="P41" s="62">
        <f>'Prodaja-Elvoj'!P41+'Prodaja-EDB'!P41+'Prodaja-Elsrb'!P41+'Prodaja-Jugo'!P41+'Prodaja-Cent'!P41</f>
        <v>0</v>
      </c>
      <c r="Q41" s="46">
        <f t="shared" si="8"/>
        <v>0</v>
      </c>
    </row>
    <row r="42" spans="2:17" ht="12.75">
      <c r="B42" s="58" t="s">
        <v>98</v>
      </c>
      <c r="C42" s="26" t="s">
        <v>75</v>
      </c>
      <c r="D42" s="25" t="s">
        <v>30</v>
      </c>
      <c r="E42" s="62">
        <f>'Prodaja-Elvoj'!E42+'Prodaja-EDB'!E42+'Prodaja-Elsrb'!E42+'Prodaja-Jugo'!E42+'Prodaja-Cent'!E42</f>
        <v>0</v>
      </c>
      <c r="F42" s="62">
        <f>'Prodaja-Elvoj'!F42+'Prodaja-EDB'!F42+'Prodaja-Elsrb'!F42+'Prodaja-Jugo'!F42+'Prodaja-Cent'!F42</f>
        <v>0</v>
      </c>
      <c r="G42" s="62">
        <f>'Prodaja-Elvoj'!G42+'Prodaja-EDB'!G42+'Prodaja-Elsrb'!G42+'Prodaja-Jugo'!G42+'Prodaja-Cent'!G42</f>
        <v>0</v>
      </c>
      <c r="H42" s="62">
        <f>'Prodaja-Elvoj'!H42+'Prodaja-EDB'!H42+'Prodaja-Elsrb'!H42+'Prodaja-Jugo'!H42+'Prodaja-Cent'!H42</f>
        <v>0</v>
      </c>
      <c r="I42" s="62">
        <f>'Prodaja-Elvoj'!I42+'Prodaja-EDB'!I42+'Prodaja-Elsrb'!I42+'Prodaja-Jugo'!I42+'Prodaja-Cent'!I42</f>
        <v>0</v>
      </c>
      <c r="J42" s="62">
        <f>'Prodaja-Elvoj'!J42+'Prodaja-EDB'!J42+'Prodaja-Elsrb'!J42+'Prodaja-Jugo'!J42+'Prodaja-Cent'!J42</f>
        <v>0</v>
      </c>
      <c r="K42" s="62">
        <f>'Prodaja-Elvoj'!K42+'Prodaja-EDB'!K42+'Prodaja-Elsrb'!K42+'Prodaja-Jugo'!K42+'Prodaja-Cent'!K42</f>
        <v>0</v>
      </c>
      <c r="L42" s="62">
        <f>'Prodaja-Elvoj'!L42+'Prodaja-EDB'!L42+'Prodaja-Elsrb'!L42+'Prodaja-Jugo'!L42+'Prodaja-Cent'!L42</f>
        <v>0</v>
      </c>
      <c r="M42" s="62">
        <f>'Prodaja-Elvoj'!M42+'Prodaja-EDB'!M42+'Prodaja-Elsrb'!M42+'Prodaja-Jugo'!M42+'Prodaja-Cent'!M42</f>
        <v>0</v>
      </c>
      <c r="N42" s="62">
        <f>'Prodaja-Elvoj'!N42+'Prodaja-EDB'!N42+'Prodaja-Elsrb'!N42+'Prodaja-Jugo'!N42+'Prodaja-Cent'!N42</f>
        <v>0</v>
      </c>
      <c r="O42" s="62">
        <f>'Prodaja-Elvoj'!O42+'Prodaja-EDB'!O42+'Prodaja-Elsrb'!O42+'Prodaja-Jugo'!O42+'Prodaja-Cent'!O42</f>
        <v>0</v>
      </c>
      <c r="P42" s="62">
        <f>'Prodaja-Elvoj'!P42+'Prodaja-EDB'!P42+'Prodaja-Elsrb'!P42+'Prodaja-Jugo'!P42+'Prodaja-Cent'!P42</f>
        <v>0</v>
      </c>
      <c r="Q42" s="46">
        <f t="shared" si="8"/>
        <v>0</v>
      </c>
    </row>
    <row r="43" spans="2:17" ht="12.75">
      <c r="B43" s="58" t="s">
        <v>99</v>
      </c>
      <c r="C43" s="33" t="s">
        <v>52</v>
      </c>
      <c r="D43" s="25" t="s">
        <v>30</v>
      </c>
      <c r="E43" s="62">
        <f>'Prodaja-Elvoj'!E43+'Prodaja-EDB'!E43+'Prodaja-Elsrb'!E43+'Prodaja-Jugo'!E43+'Prodaja-Cent'!E43</f>
        <v>0</v>
      </c>
      <c r="F43" s="62">
        <f>'Prodaja-Elvoj'!F43+'Prodaja-EDB'!F43+'Prodaja-Elsrb'!F43+'Prodaja-Jugo'!F43+'Prodaja-Cent'!F43</f>
        <v>0</v>
      </c>
      <c r="G43" s="62">
        <f>'Prodaja-Elvoj'!G43+'Prodaja-EDB'!G43+'Prodaja-Elsrb'!G43+'Prodaja-Jugo'!G43+'Prodaja-Cent'!G43</f>
        <v>0</v>
      </c>
      <c r="H43" s="62">
        <f>'Prodaja-Elvoj'!H43+'Prodaja-EDB'!H43+'Prodaja-Elsrb'!H43+'Prodaja-Jugo'!H43+'Prodaja-Cent'!H43</f>
        <v>0</v>
      </c>
      <c r="I43" s="62">
        <f>'Prodaja-Elvoj'!I43+'Prodaja-EDB'!I43+'Prodaja-Elsrb'!I43+'Prodaja-Jugo'!I43+'Prodaja-Cent'!I43</f>
        <v>0</v>
      </c>
      <c r="J43" s="62">
        <f>'Prodaja-Elvoj'!J43+'Prodaja-EDB'!J43+'Prodaja-Elsrb'!J43+'Prodaja-Jugo'!J43+'Prodaja-Cent'!J43</f>
        <v>0</v>
      </c>
      <c r="K43" s="62">
        <f>'Prodaja-Elvoj'!K43+'Prodaja-EDB'!K43+'Prodaja-Elsrb'!K43+'Prodaja-Jugo'!K43+'Prodaja-Cent'!K43</f>
        <v>0</v>
      </c>
      <c r="L43" s="62">
        <f>'Prodaja-Elvoj'!L43+'Prodaja-EDB'!L43+'Prodaja-Elsrb'!L43+'Prodaja-Jugo'!L43+'Prodaja-Cent'!L43</f>
        <v>0</v>
      </c>
      <c r="M43" s="62">
        <f>'Prodaja-Elvoj'!M43+'Prodaja-EDB'!M43+'Prodaja-Elsrb'!M43+'Prodaja-Jugo'!M43+'Prodaja-Cent'!M43</f>
        <v>0</v>
      </c>
      <c r="N43" s="62">
        <f>'Prodaja-Elvoj'!N43+'Prodaja-EDB'!N43+'Prodaja-Elsrb'!N43+'Prodaja-Jugo'!N43+'Prodaja-Cent'!N43</f>
        <v>0</v>
      </c>
      <c r="O43" s="62">
        <f>'Prodaja-Elvoj'!O43+'Prodaja-EDB'!O43+'Prodaja-Elsrb'!O43+'Prodaja-Jugo'!O43+'Prodaja-Cent'!O43</f>
        <v>0</v>
      </c>
      <c r="P43" s="62">
        <f>'Prodaja-Elvoj'!P43+'Prodaja-EDB'!P43+'Prodaja-Elsrb'!P43+'Prodaja-Jugo'!P43+'Prodaja-Cent'!P43</f>
        <v>0</v>
      </c>
      <c r="Q43" s="46">
        <f t="shared" si="8"/>
        <v>0</v>
      </c>
    </row>
    <row r="44" spans="2:17" ht="12.75">
      <c r="B44" s="58" t="s">
        <v>100</v>
      </c>
      <c r="C44" s="26" t="s">
        <v>76</v>
      </c>
      <c r="D44" s="25" t="s">
        <v>30</v>
      </c>
      <c r="E44" s="62">
        <f>'Prodaja-Elvoj'!E44+'Prodaja-EDB'!E44+'Prodaja-Elsrb'!E44+'Prodaja-Jugo'!E44+'Prodaja-Cent'!E44</f>
        <v>0</v>
      </c>
      <c r="F44" s="62">
        <f>'Prodaja-Elvoj'!F44+'Prodaja-EDB'!F44+'Prodaja-Elsrb'!F44+'Prodaja-Jugo'!F44+'Prodaja-Cent'!F44</f>
        <v>0</v>
      </c>
      <c r="G44" s="62">
        <f>'Prodaja-Elvoj'!G44+'Prodaja-EDB'!G44+'Prodaja-Elsrb'!G44+'Prodaja-Jugo'!G44+'Prodaja-Cent'!G44</f>
        <v>0</v>
      </c>
      <c r="H44" s="62">
        <f>'Prodaja-Elvoj'!H44+'Prodaja-EDB'!H44+'Prodaja-Elsrb'!H44+'Prodaja-Jugo'!H44+'Prodaja-Cent'!H44</f>
        <v>0</v>
      </c>
      <c r="I44" s="62">
        <f>'Prodaja-Elvoj'!I44+'Prodaja-EDB'!I44+'Prodaja-Elsrb'!I44+'Prodaja-Jugo'!I44+'Prodaja-Cent'!I44</f>
        <v>0</v>
      </c>
      <c r="J44" s="62">
        <f>'Prodaja-Elvoj'!J44+'Prodaja-EDB'!J44+'Prodaja-Elsrb'!J44+'Prodaja-Jugo'!J44+'Prodaja-Cent'!J44</f>
        <v>0</v>
      </c>
      <c r="K44" s="62">
        <f>'Prodaja-Elvoj'!K44+'Prodaja-EDB'!K44+'Prodaja-Elsrb'!K44+'Prodaja-Jugo'!K44+'Prodaja-Cent'!K44</f>
        <v>0</v>
      </c>
      <c r="L44" s="62">
        <f>'Prodaja-Elvoj'!L44+'Prodaja-EDB'!L44+'Prodaja-Elsrb'!L44+'Prodaja-Jugo'!L44+'Prodaja-Cent'!L44</f>
        <v>0</v>
      </c>
      <c r="M44" s="62">
        <f>'Prodaja-Elvoj'!M44+'Prodaja-EDB'!M44+'Prodaja-Elsrb'!M44+'Prodaja-Jugo'!M44+'Prodaja-Cent'!M44</f>
        <v>0</v>
      </c>
      <c r="N44" s="62">
        <f>'Prodaja-Elvoj'!N44+'Prodaja-EDB'!N44+'Prodaja-Elsrb'!N44+'Prodaja-Jugo'!N44+'Prodaja-Cent'!N44</f>
        <v>0</v>
      </c>
      <c r="O44" s="62">
        <f>'Prodaja-Elvoj'!O44+'Prodaja-EDB'!O44+'Prodaja-Elsrb'!O44+'Prodaja-Jugo'!O44+'Prodaja-Cent'!O44</f>
        <v>0</v>
      </c>
      <c r="P44" s="62">
        <f>'Prodaja-Elvoj'!P44+'Prodaja-EDB'!P44+'Prodaja-Elsrb'!P44+'Prodaja-Jugo'!P44+'Prodaja-Cent'!P44</f>
        <v>0</v>
      </c>
      <c r="Q44" s="46">
        <f t="shared" si="8"/>
        <v>0</v>
      </c>
    </row>
    <row r="45" spans="2:17" ht="12.75">
      <c r="B45" s="58" t="s">
        <v>101</v>
      </c>
      <c r="C45" s="33" t="s">
        <v>46</v>
      </c>
      <c r="D45" s="25" t="s">
        <v>30</v>
      </c>
      <c r="E45" s="47">
        <f aca="true" t="shared" si="10" ref="E45:P45">E46+E47+E48+E49</f>
        <v>0</v>
      </c>
      <c r="F45" s="47">
        <f t="shared" si="10"/>
        <v>0</v>
      </c>
      <c r="G45" s="47">
        <f t="shared" si="10"/>
        <v>0</v>
      </c>
      <c r="H45" s="47">
        <f t="shared" si="10"/>
        <v>0</v>
      </c>
      <c r="I45" s="47">
        <f t="shared" si="10"/>
        <v>0</v>
      </c>
      <c r="J45" s="47">
        <f t="shared" si="10"/>
        <v>0</v>
      </c>
      <c r="K45" s="47">
        <f t="shared" si="10"/>
        <v>0</v>
      </c>
      <c r="L45" s="47">
        <f t="shared" si="10"/>
        <v>0</v>
      </c>
      <c r="M45" s="47">
        <f t="shared" si="10"/>
        <v>0</v>
      </c>
      <c r="N45" s="47">
        <f t="shared" si="10"/>
        <v>0</v>
      </c>
      <c r="O45" s="47">
        <f t="shared" si="10"/>
        <v>0</v>
      </c>
      <c r="P45" s="47">
        <f t="shared" si="10"/>
        <v>0</v>
      </c>
      <c r="Q45" s="46">
        <f t="shared" si="8"/>
        <v>0</v>
      </c>
    </row>
    <row r="46" spans="2:17" ht="12.75">
      <c r="B46" s="58" t="s">
        <v>102</v>
      </c>
      <c r="C46" s="33" t="s">
        <v>51</v>
      </c>
      <c r="D46" s="25" t="s">
        <v>30</v>
      </c>
      <c r="E46" s="62">
        <f>'Prodaja-Elvoj'!E46+'Prodaja-EDB'!E46+'Prodaja-Elsrb'!E46+'Prodaja-Jugo'!E46+'Prodaja-Cent'!E46</f>
        <v>0</v>
      </c>
      <c r="F46" s="62">
        <f>'Prodaja-Elvoj'!F46+'Prodaja-EDB'!F46+'Prodaja-Elsrb'!F46+'Prodaja-Jugo'!F46+'Prodaja-Cent'!F46</f>
        <v>0</v>
      </c>
      <c r="G46" s="62">
        <f>'Prodaja-Elvoj'!G46+'Prodaja-EDB'!G46+'Prodaja-Elsrb'!G46+'Prodaja-Jugo'!G46+'Prodaja-Cent'!G46</f>
        <v>0</v>
      </c>
      <c r="H46" s="62">
        <f>'Prodaja-Elvoj'!H46+'Prodaja-EDB'!H46+'Prodaja-Elsrb'!H46+'Prodaja-Jugo'!H46+'Prodaja-Cent'!H46</f>
        <v>0</v>
      </c>
      <c r="I46" s="62">
        <f>'Prodaja-Elvoj'!I46+'Prodaja-EDB'!I46+'Prodaja-Elsrb'!I46+'Prodaja-Jugo'!I46+'Prodaja-Cent'!I46</f>
        <v>0</v>
      </c>
      <c r="J46" s="62">
        <f>'Prodaja-Elvoj'!J46+'Prodaja-EDB'!J46+'Prodaja-Elsrb'!J46+'Prodaja-Jugo'!J46+'Prodaja-Cent'!J46</f>
        <v>0</v>
      </c>
      <c r="K46" s="62">
        <f>'Prodaja-Elvoj'!K46+'Prodaja-EDB'!K46+'Prodaja-Elsrb'!K46+'Prodaja-Jugo'!K46+'Prodaja-Cent'!K46</f>
        <v>0</v>
      </c>
      <c r="L46" s="62">
        <f>'Prodaja-Elvoj'!L46+'Prodaja-EDB'!L46+'Prodaja-Elsrb'!L46+'Prodaja-Jugo'!L46+'Prodaja-Cent'!L46</f>
        <v>0</v>
      </c>
      <c r="M46" s="62">
        <f>'Prodaja-Elvoj'!M46+'Prodaja-EDB'!M46+'Prodaja-Elsrb'!M46+'Prodaja-Jugo'!M46+'Prodaja-Cent'!M46</f>
        <v>0</v>
      </c>
      <c r="N46" s="62">
        <f>'Prodaja-Elvoj'!N46+'Prodaja-EDB'!N46+'Prodaja-Elsrb'!N46+'Prodaja-Jugo'!N46+'Prodaja-Cent'!N46</f>
        <v>0</v>
      </c>
      <c r="O46" s="62">
        <f>'Prodaja-Elvoj'!O46+'Prodaja-EDB'!O46+'Prodaja-Elsrb'!O46+'Prodaja-Jugo'!O46+'Prodaja-Cent'!O46</f>
        <v>0</v>
      </c>
      <c r="P46" s="62">
        <f>'Prodaja-Elvoj'!P46+'Prodaja-EDB'!P46+'Prodaja-Elsrb'!P46+'Prodaja-Jugo'!P46+'Prodaja-Cent'!P46</f>
        <v>0</v>
      </c>
      <c r="Q46" s="46">
        <f t="shared" si="8"/>
        <v>0</v>
      </c>
    </row>
    <row r="47" spans="2:17" ht="12.75">
      <c r="B47" s="58" t="s">
        <v>103</v>
      </c>
      <c r="C47" s="26" t="s">
        <v>75</v>
      </c>
      <c r="D47" s="25" t="s">
        <v>30</v>
      </c>
      <c r="E47" s="62">
        <f>'Prodaja-Elvoj'!E47+'Prodaja-EDB'!E47+'Prodaja-Elsrb'!E47+'Prodaja-Jugo'!E47+'Prodaja-Cent'!E47</f>
        <v>0</v>
      </c>
      <c r="F47" s="62">
        <f>'Prodaja-Elvoj'!F47+'Prodaja-EDB'!F47+'Prodaja-Elsrb'!F47+'Prodaja-Jugo'!F47+'Prodaja-Cent'!F47</f>
        <v>0</v>
      </c>
      <c r="G47" s="62">
        <f>'Prodaja-Elvoj'!G47+'Prodaja-EDB'!G47+'Prodaja-Elsrb'!G47+'Prodaja-Jugo'!G47+'Prodaja-Cent'!G47</f>
        <v>0</v>
      </c>
      <c r="H47" s="62">
        <f>'Prodaja-Elvoj'!H47+'Prodaja-EDB'!H47+'Prodaja-Elsrb'!H47+'Prodaja-Jugo'!H47+'Prodaja-Cent'!H47</f>
        <v>0</v>
      </c>
      <c r="I47" s="62">
        <f>'Prodaja-Elvoj'!I47+'Prodaja-EDB'!I47+'Prodaja-Elsrb'!I47+'Prodaja-Jugo'!I47+'Prodaja-Cent'!I47</f>
        <v>0</v>
      </c>
      <c r="J47" s="62">
        <f>'Prodaja-Elvoj'!J47+'Prodaja-EDB'!J47+'Prodaja-Elsrb'!J47+'Prodaja-Jugo'!J47+'Prodaja-Cent'!J47</f>
        <v>0</v>
      </c>
      <c r="K47" s="62">
        <f>'Prodaja-Elvoj'!K47+'Prodaja-EDB'!K47+'Prodaja-Elsrb'!K47+'Prodaja-Jugo'!K47+'Prodaja-Cent'!K47</f>
        <v>0</v>
      </c>
      <c r="L47" s="62">
        <f>'Prodaja-Elvoj'!L47+'Prodaja-EDB'!L47+'Prodaja-Elsrb'!L47+'Prodaja-Jugo'!L47+'Prodaja-Cent'!L47</f>
        <v>0</v>
      </c>
      <c r="M47" s="62">
        <f>'Prodaja-Elvoj'!M47+'Prodaja-EDB'!M47+'Prodaja-Elsrb'!M47+'Prodaja-Jugo'!M47+'Prodaja-Cent'!M47</f>
        <v>0</v>
      </c>
      <c r="N47" s="62">
        <f>'Prodaja-Elvoj'!N47+'Prodaja-EDB'!N47+'Prodaja-Elsrb'!N47+'Prodaja-Jugo'!N47+'Prodaja-Cent'!N47</f>
        <v>0</v>
      </c>
      <c r="O47" s="62">
        <f>'Prodaja-Elvoj'!O47+'Prodaja-EDB'!O47+'Prodaja-Elsrb'!O47+'Prodaja-Jugo'!O47+'Prodaja-Cent'!O47</f>
        <v>0</v>
      </c>
      <c r="P47" s="62">
        <f>'Prodaja-Elvoj'!P47+'Prodaja-EDB'!P47+'Prodaja-Elsrb'!P47+'Prodaja-Jugo'!P47+'Prodaja-Cent'!P47</f>
        <v>0</v>
      </c>
      <c r="Q47" s="46">
        <f t="shared" si="8"/>
        <v>0</v>
      </c>
    </row>
    <row r="48" spans="2:17" ht="12.75">
      <c r="B48" s="58" t="s">
        <v>104</v>
      </c>
      <c r="C48" s="33" t="s">
        <v>52</v>
      </c>
      <c r="D48" s="25" t="s">
        <v>30</v>
      </c>
      <c r="E48" s="62">
        <f>'Prodaja-Elvoj'!E48+'Prodaja-EDB'!E48+'Prodaja-Elsrb'!E48+'Prodaja-Jugo'!E48+'Prodaja-Cent'!E48</f>
        <v>0</v>
      </c>
      <c r="F48" s="62">
        <f>'Prodaja-Elvoj'!F48+'Prodaja-EDB'!F48+'Prodaja-Elsrb'!F48+'Prodaja-Jugo'!F48+'Prodaja-Cent'!F48</f>
        <v>0</v>
      </c>
      <c r="G48" s="62">
        <f>'Prodaja-Elvoj'!G48+'Prodaja-EDB'!G48+'Prodaja-Elsrb'!G48+'Prodaja-Jugo'!G48+'Prodaja-Cent'!G48</f>
        <v>0</v>
      </c>
      <c r="H48" s="62">
        <f>'Prodaja-Elvoj'!H48+'Prodaja-EDB'!H48+'Prodaja-Elsrb'!H48+'Prodaja-Jugo'!H48+'Prodaja-Cent'!H48</f>
        <v>0</v>
      </c>
      <c r="I48" s="62">
        <f>'Prodaja-Elvoj'!I48+'Prodaja-EDB'!I48+'Prodaja-Elsrb'!I48+'Prodaja-Jugo'!I48+'Prodaja-Cent'!I48</f>
        <v>0</v>
      </c>
      <c r="J48" s="62">
        <f>'Prodaja-Elvoj'!J48+'Prodaja-EDB'!J48+'Prodaja-Elsrb'!J48+'Prodaja-Jugo'!J48+'Prodaja-Cent'!J48</f>
        <v>0</v>
      </c>
      <c r="K48" s="62">
        <f>'Prodaja-Elvoj'!K48+'Prodaja-EDB'!K48+'Prodaja-Elsrb'!K48+'Prodaja-Jugo'!K48+'Prodaja-Cent'!K48</f>
        <v>0</v>
      </c>
      <c r="L48" s="62">
        <f>'Prodaja-Elvoj'!L48+'Prodaja-EDB'!L48+'Prodaja-Elsrb'!L48+'Prodaja-Jugo'!L48+'Prodaja-Cent'!L48</f>
        <v>0</v>
      </c>
      <c r="M48" s="62">
        <f>'Prodaja-Elvoj'!M48+'Prodaja-EDB'!M48+'Prodaja-Elsrb'!M48+'Prodaja-Jugo'!M48+'Prodaja-Cent'!M48</f>
        <v>0</v>
      </c>
      <c r="N48" s="62">
        <f>'Prodaja-Elvoj'!N48+'Prodaja-EDB'!N48+'Prodaja-Elsrb'!N48+'Prodaja-Jugo'!N48+'Prodaja-Cent'!N48</f>
        <v>0</v>
      </c>
      <c r="O48" s="62">
        <f>'Prodaja-Elvoj'!O48+'Prodaja-EDB'!O48+'Prodaja-Elsrb'!O48+'Prodaja-Jugo'!O48+'Prodaja-Cent'!O48</f>
        <v>0</v>
      </c>
      <c r="P48" s="62">
        <f>'Prodaja-Elvoj'!P48+'Prodaja-EDB'!P48+'Prodaja-Elsrb'!P48+'Prodaja-Jugo'!P48+'Prodaja-Cent'!P48</f>
        <v>0</v>
      </c>
      <c r="Q48" s="46">
        <f t="shared" si="8"/>
        <v>0</v>
      </c>
    </row>
    <row r="49" spans="2:17" ht="12.75">
      <c r="B49" s="58" t="s">
        <v>105</v>
      </c>
      <c r="C49" s="26" t="s">
        <v>76</v>
      </c>
      <c r="D49" s="25" t="s">
        <v>30</v>
      </c>
      <c r="E49" s="62">
        <f>'Prodaja-Elvoj'!E49+'Prodaja-EDB'!E49+'Prodaja-Elsrb'!E49+'Prodaja-Jugo'!E49+'Prodaja-Cent'!E49</f>
        <v>0</v>
      </c>
      <c r="F49" s="62">
        <f>'Prodaja-Elvoj'!F49+'Prodaja-EDB'!F49+'Prodaja-Elsrb'!F49+'Prodaja-Jugo'!F49+'Prodaja-Cent'!F49</f>
        <v>0</v>
      </c>
      <c r="G49" s="62">
        <f>'Prodaja-Elvoj'!G49+'Prodaja-EDB'!G49+'Prodaja-Elsrb'!G49+'Prodaja-Jugo'!G49+'Prodaja-Cent'!G49</f>
        <v>0</v>
      </c>
      <c r="H49" s="62">
        <f>'Prodaja-Elvoj'!H49+'Prodaja-EDB'!H49+'Prodaja-Elsrb'!H49+'Prodaja-Jugo'!H49+'Prodaja-Cent'!H49</f>
        <v>0</v>
      </c>
      <c r="I49" s="62">
        <f>'Prodaja-Elvoj'!I49+'Prodaja-EDB'!I49+'Prodaja-Elsrb'!I49+'Prodaja-Jugo'!I49+'Prodaja-Cent'!I49</f>
        <v>0</v>
      </c>
      <c r="J49" s="62">
        <f>'Prodaja-Elvoj'!J49+'Prodaja-EDB'!J49+'Prodaja-Elsrb'!J49+'Prodaja-Jugo'!J49+'Prodaja-Cent'!J49</f>
        <v>0</v>
      </c>
      <c r="K49" s="62">
        <f>'Prodaja-Elvoj'!K49+'Prodaja-EDB'!K49+'Prodaja-Elsrb'!K49+'Prodaja-Jugo'!K49+'Prodaja-Cent'!K49</f>
        <v>0</v>
      </c>
      <c r="L49" s="62">
        <f>'Prodaja-Elvoj'!L49+'Prodaja-EDB'!L49+'Prodaja-Elsrb'!L49+'Prodaja-Jugo'!L49+'Prodaja-Cent'!L49</f>
        <v>0</v>
      </c>
      <c r="M49" s="62">
        <f>'Prodaja-Elvoj'!M49+'Prodaja-EDB'!M49+'Prodaja-Elsrb'!M49+'Prodaja-Jugo'!M49+'Prodaja-Cent'!M49</f>
        <v>0</v>
      </c>
      <c r="N49" s="62">
        <f>'Prodaja-Elvoj'!N49+'Prodaja-EDB'!N49+'Prodaja-Elsrb'!N49+'Prodaja-Jugo'!N49+'Prodaja-Cent'!N49</f>
        <v>0</v>
      </c>
      <c r="O49" s="62">
        <f>'Prodaja-Elvoj'!O49+'Prodaja-EDB'!O49+'Prodaja-Elsrb'!O49+'Prodaja-Jugo'!O49+'Prodaja-Cent'!O49</f>
        <v>0</v>
      </c>
      <c r="P49" s="62">
        <f>'Prodaja-Elvoj'!P49+'Prodaja-EDB'!P49+'Prodaja-Elsrb'!P49+'Prodaja-Jugo'!P49+'Prodaja-Cent'!P49</f>
        <v>0</v>
      </c>
      <c r="Q49" s="46">
        <f t="shared" si="8"/>
        <v>0</v>
      </c>
    </row>
    <row r="50" spans="2:17" ht="12.75">
      <c r="B50" s="58" t="s">
        <v>106</v>
      </c>
      <c r="C50" s="33" t="s">
        <v>48</v>
      </c>
      <c r="D50" s="25" t="s">
        <v>30</v>
      </c>
      <c r="E50" s="47">
        <f aca="true" t="shared" si="11" ref="E50:P50">E51+E52</f>
        <v>0</v>
      </c>
      <c r="F50" s="47">
        <f t="shared" si="11"/>
        <v>0</v>
      </c>
      <c r="G50" s="47">
        <f t="shared" si="11"/>
        <v>0</v>
      </c>
      <c r="H50" s="47">
        <f t="shared" si="11"/>
        <v>0</v>
      </c>
      <c r="I50" s="47">
        <f t="shared" si="11"/>
        <v>0</v>
      </c>
      <c r="J50" s="47">
        <f t="shared" si="11"/>
        <v>0</v>
      </c>
      <c r="K50" s="47">
        <f t="shared" si="11"/>
        <v>0</v>
      </c>
      <c r="L50" s="47">
        <f t="shared" si="11"/>
        <v>0</v>
      </c>
      <c r="M50" s="47">
        <f t="shared" si="11"/>
        <v>0</v>
      </c>
      <c r="N50" s="47">
        <f t="shared" si="11"/>
        <v>0</v>
      </c>
      <c r="O50" s="47">
        <f t="shared" si="11"/>
        <v>0</v>
      </c>
      <c r="P50" s="47">
        <f t="shared" si="11"/>
        <v>0</v>
      </c>
      <c r="Q50" s="46">
        <f t="shared" si="8"/>
        <v>0</v>
      </c>
    </row>
    <row r="51" spans="2:17" ht="12.75">
      <c r="B51" s="58" t="s">
        <v>107</v>
      </c>
      <c r="C51" s="33" t="s">
        <v>53</v>
      </c>
      <c r="D51" s="25" t="s">
        <v>30</v>
      </c>
      <c r="E51" s="62">
        <f>'Prodaja-Elvoj'!E51+'Prodaja-EDB'!E51+'Prodaja-Elsrb'!E51+'Prodaja-Jugo'!E51+'Prodaja-Cent'!E51</f>
        <v>0</v>
      </c>
      <c r="F51" s="62">
        <f>'Prodaja-Elvoj'!F51+'Prodaja-EDB'!F51+'Prodaja-Elsrb'!F51+'Prodaja-Jugo'!F51+'Prodaja-Cent'!F51</f>
        <v>0</v>
      </c>
      <c r="G51" s="62">
        <f>'Prodaja-Elvoj'!G51+'Prodaja-EDB'!G51+'Prodaja-Elsrb'!G51+'Prodaja-Jugo'!G51+'Prodaja-Cent'!G51</f>
        <v>0</v>
      </c>
      <c r="H51" s="62">
        <f>'Prodaja-Elvoj'!H51+'Prodaja-EDB'!H51+'Prodaja-Elsrb'!H51+'Prodaja-Jugo'!H51+'Prodaja-Cent'!H51</f>
        <v>0</v>
      </c>
      <c r="I51" s="62">
        <f>'Prodaja-Elvoj'!I51+'Prodaja-EDB'!I51+'Prodaja-Elsrb'!I51+'Prodaja-Jugo'!I51+'Prodaja-Cent'!I51</f>
        <v>0</v>
      </c>
      <c r="J51" s="62">
        <f>'Prodaja-Elvoj'!J51+'Prodaja-EDB'!J51+'Prodaja-Elsrb'!J51+'Prodaja-Jugo'!J51+'Prodaja-Cent'!J51</f>
        <v>0</v>
      </c>
      <c r="K51" s="62">
        <f>'Prodaja-Elvoj'!K51+'Prodaja-EDB'!K51+'Prodaja-Elsrb'!K51+'Prodaja-Jugo'!K51+'Prodaja-Cent'!K51</f>
        <v>0</v>
      </c>
      <c r="L51" s="62">
        <f>'Prodaja-Elvoj'!L51+'Prodaja-EDB'!L51+'Prodaja-Elsrb'!L51+'Prodaja-Jugo'!L51+'Prodaja-Cent'!L51</f>
        <v>0</v>
      </c>
      <c r="M51" s="62">
        <f>'Prodaja-Elvoj'!M51+'Prodaja-EDB'!M51+'Prodaja-Elsrb'!M51+'Prodaja-Jugo'!M51+'Prodaja-Cent'!M51</f>
        <v>0</v>
      </c>
      <c r="N51" s="62">
        <f>'Prodaja-Elvoj'!N51+'Prodaja-EDB'!N51+'Prodaja-Elsrb'!N51+'Prodaja-Jugo'!N51+'Prodaja-Cent'!N51</f>
        <v>0</v>
      </c>
      <c r="O51" s="62">
        <f>'Prodaja-Elvoj'!O51+'Prodaja-EDB'!O51+'Prodaja-Elsrb'!O51+'Prodaja-Jugo'!O51+'Prodaja-Cent'!O51</f>
        <v>0</v>
      </c>
      <c r="P51" s="62">
        <f>'Prodaja-Elvoj'!P51+'Prodaja-EDB'!P51+'Prodaja-Elsrb'!P51+'Prodaja-Jugo'!P51+'Prodaja-Cent'!P51</f>
        <v>0</v>
      </c>
      <c r="Q51" s="46">
        <f t="shared" si="8"/>
        <v>0</v>
      </c>
    </row>
    <row r="52" spans="2:17" ht="12.75">
      <c r="B52" s="58" t="s">
        <v>108</v>
      </c>
      <c r="C52" s="33" t="s">
        <v>54</v>
      </c>
      <c r="D52" s="25" t="s">
        <v>30</v>
      </c>
      <c r="E52" s="62">
        <f>'Prodaja-Elvoj'!E52+'Prodaja-EDB'!E52+'Prodaja-Elsrb'!E52+'Prodaja-Jugo'!E52+'Prodaja-Cent'!E52</f>
        <v>0</v>
      </c>
      <c r="F52" s="62">
        <f>'Prodaja-Elvoj'!F52+'Prodaja-EDB'!F52+'Prodaja-Elsrb'!F52+'Prodaja-Jugo'!F52+'Prodaja-Cent'!F52</f>
        <v>0</v>
      </c>
      <c r="G52" s="62">
        <f>'Prodaja-Elvoj'!G52+'Prodaja-EDB'!G52+'Prodaja-Elsrb'!G52+'Prodaja-Jugo'!G52+'Prodaja-Cent'!G52</f>
        <v>0</v>
      </c>
      <c r="H52" s="62">
        <f>'Prodaja-Elvoj'!H52+'Prodaja-EDB'!H52+'Prodaja-Elsrb'!H52+'Prodaja-Jugo'!H52+'Prodaja-Cent'!H52</f>
        <v>0</v>
      </c>
      <c r="I52" s="62">
        <f>'Prodaja-Elvoj'!I52+'Prodaja-EDB'!I52+'Prodaja-Elsrb'!I52+'Prodaja-Jugo'!I52+'Prodaja-Cent'!I52</f>
        <v>0</v>
      </c>
      <c r="J52" s="62">
        <f>'Prodaja-Elvoj'!J52+'Prodaja-EDB'!J52+'Prodaja-Elsrb'!J52+'Prodaja-Jugo'!J52+'Prodaja-Cent'!J52</f>
        <v>0</v>
      </c>
      <c r="K52" s="62">
        <f>'Prodaja-Elvoj'!K52+'Prodaja-EDB'!K52+'Prodaja-Elsrb'!K52+'Prodaja-Jugo'!K52+'Prodaja-Cent'!K52</f>
        <v>0</v>
      </c>
      <c r="L52" s="62">
        <f>'Prodaja-Elvoj'!L52+'Prodaja-EDB'!L52+'Prodaja-Elsrb'!L52+'Prodaja-Jugo'!L52+'Prodaja-Cent'!L52</f>
        <v>0</v>
      </c>
      <c r="M52" s="62">
        <f>'Prodaja-Elvoj'!M52+'Prodaja-EDB'!M52+'Prodaja-Elsrb'!M52+'Prodaja-Jugo'!M52+'Prodaja-Cent'!M52</f>
        <v>0</v>
      </c>
      <c r="N52" s="62">
        <f>'Prodaja-Elvoj'!N52+'Prodaja-EDB'!N52+'Prodaja-Elsrb'!N52+'Prodaja-Jugo'!N52+'Prodaja-Cent'!N52</f>
        <v>0</v>
      </c>
      <c r="O52" s="62">
        <f>'Prodaja-Elvoj'!O52+'Prodaja-EDB'!O52+'Prodaja-Elsrb'!O52+'Prodaja-Jugo'!O52+'Prodaja-Cent'!O52</f>
        <v>0</v>
      </c>
      <c r="P52" s="62">
        <f>'Prodaja-Elvoj'!P52+'Prodaja-EDB'!P52+'Prodaja-Elsrb'!P52+'Prodaja-Jugo'!P52+'Prodaja-Cent'!P52</f>
        <v>0</v>
      </c>
      <c r="Q52" s="46">
        <f t="shared" si="8"/>
        <v>0</v>
      </c>
    </row>
    <row r="53" spans="2:17" ht="12.75">
      <c r="B53" s="58" t="s">
        <v>140</v>
      </c>
      <c r="C53" s="24" t="s">
        <v>55</v>
      </c>
      <c r="D53" s="25" t="s">
        <v>30</v>
      </c>
      <c r="E53" s="47">
        <f>E57+E64+E77+E90</f>
        <v>0</v>
      </c>
      <c r="F53" s="47">
        <f aca="true" t="shared" si="12" ref="F53:P53">F57+F77+F90</f>
        <v>0</v>
      </c>
      <c r="G53" s="47">
        <f t="shared" si="12"/>
        <v>0</v>
      </c>
      <c r="H53" s="47">
        <f t="shared" si="12"/>
        <v>0</v>
      </c>
      <c r="I53" s="47">
        <f t="shared" si="12"/>
        <v>0</v>
      </c>
      <c r="J53" s="47">
        <f t="shared" si="12"/>
        <v>0</v>
      </c>
      <c r="K53" s="47">
        <f t="shared" si="12"/>
        <v>0</v>
      </c>
      <c r="L53" s="47">
        <f t="shared" si="12"/>
        <v>0</v>
      </c>
      <c r="M53" s="47">
        <f t="shared" si="12"/>
        <v>0</v>
      </c>
      <c r="N53" s="47">
        <f t="shared" si="12"/>
        <v>0</v>
      </c>
      <c r="O53" s="47">
        <f t="shared" si="12"/>
        <v>0</v>
      </c>
      <c r="P53" s="47">
        <f t="shared" si="12"/>
        <v>0</v>
      </c>
      <c r="Q53" s="46">
        <f t="shared" si="8"/>
        <v>0</v>
      </c>
    </row>
    <row r="54" spans="2:17" ht="12.75">
      <c r="B54" s="58"/>
      <c r="C54" s="26" t="s">
        <v>43</v>
      </c>
      <c r="D54" s="25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6"/>
    </row>
    <row r="55" spans="2:17" ht="12.75">
      <c r="B55" s="58" t="s">
        <v>72</v>
      </c>
      <c r="C55" s="24" t="s">
        <v>60</v>
      </c>
      <c r="D55" s="25"/>
      <c r="E55" s="140">
        <f>'Prodaja-Elvoj'!E55+'Prodaja-EDB'!E55+'Prodaja-Elsrb'!E55+'Prodaja-Jugo'!E55+'Prodaja-Cent'!E55</f>
        <v>0</v>
      </c>
      <c r="F55" s="140">
        <f>'Prodaja-Elvoj'!F55+'Prodaja-EDB'!F55+'Prodaja-Elsrb'!F55+'Prodaja-Jugo'!F55+'Prodaja-Cent'!F55</f>
        <v>0</v>
      </c>
      <c r="G55" s="140">
        <f>'Prodaja-Elvoj'!G55+'Prodaja-EDB'!G55+'Prodaja-Elsrb'!G55+'Prodaja-Jugo'!G55+'Prodaja-Cent'!G55</f>
        <v>0</v>
      </c>
      <c r="H55" s="140">
        <f>'Prodaja-Elvoj'!H55+'Prodaja-EDB'!H55+'Prodaja-Elsrb'!H55+'Prodaja-Jugo'!H55+'Prodaja-Cent'!H55</f>
        <v>0</v>
      </c>
      <c r="I55" s="140">
        <f>'Prodaja-Elvoj'!I55+'Prodaja-EDB'!I55+'Prodaja-Elsrb'!I55+'Prodaja-Jugo'!I55+'Prodaja-Cent'!I55</f>
        <v>0</v>
      </c>
      <c r="J55" s="140">
        <f>'Prodaja-Elvoj'!J55+'Prodaja-EDB'!J55+'Prodaja-Elsrb'!J55+'Prodaja-Jugo'!J55+'Prodaja-Cent'!J55</f>
        <v>0</v>
      </c>
      <c r="K55" s="140">
        <f>'Prodaja-Elvoj'!K55+'Prodaja-EDB'!K55+'Prodaja-Elsrb'!K55+'Prodaja-Jugo'!K55+'Prodaja-Cent'!K55</f>
        <v>0</v>
      </c>
      <c r="L55" s="140">
        <f>'Prodaja-Elvoj'!L55+'Prodaja-EDB'!L55+'Prodaja-Elsrb'!L55+'Prodaja-Jugo'!L55+'Prodaja-Cent'!L55</f>
        <v>0</v>
      </c>
      <c r="M55" s="140">
        <f>'Prodaja-Elvoj'!M55+'Prodaja-EDB'!M55+'Prodaja-Elsrb'!M55+'Prodaja-Jugo'!M55+'Prodaja-Cent'!M55</f>
        <v>0</v>
      </c>
      <c r="N55" s="140">
        <f>'Prodaja-Elvoj'!N55+'Prodaja-EDB'!N55+'Prodaja-Elsrb'!N55+'Prodaja-Jugo'!N55+'Prodaja-Cent'!N55</f>
        <v>0</v>
      </c>
      <c r="O55" s="140">
        <f>'Prodaja-Elvoj'!O55+'Prodaja-EDB'!O55+'Prodaja-Elsrb'!O55+'Prodaja-Jugo'!O55+'Prodaja-Cent'!O55</f>
        <v>0</v>
      </c>
      <c r="P55" s="140">
        <f>'Prodaja-Elvoj'!P55+'Prodaja-EDB'!P55+'Prodaja-Elsrb'!P55+'Prodaja-Jugo'!P55+'Prodaja-Cent'!P55</f>
        <v>0</v>
      </c>
      <c r="Q55" s="141"/>
    </row>
    <row r="56" spans="2:17" ht="12.75">
      <c r="B56" s="58" t="s">
        <v>73</v>
      </c>
      <c r="C56" s="24" t="s">
        <v>28</v>
      </c>
      <c r="D56" s="25" t="s">
        <v>27</v>
      </c>
      <c r="E56" s="72">
        <f>'Prodaja-Elvoj'!E56+'Prodaja-EDB'!E56+'Prodaja-Elsrb'!E56+'Prodaja-Jugo'!E56+'Prodaja-Cent'!E56</f>
        <v>0</v>
      </c>
      <c r="F56" s="72">
        <f>'Prodaja-Elvoj'!F56+'Prodaja-EDB'!F56+'Prodaja-Elsrb'!F56+'Prodaja-Jugo'!F56+'Prodaja-Cent'!F56</f>
        <v>0</v>
      </c>
      <c r="G56" s="72">
        <f>'Prodaja-Elvoj'!G56+'Prodaja-EDB'!G56+'Prodaja-Elsrb'!G56+'Prodaja-Jugo'!G56+'Prodaja-Cent'!G56</f>
        <v>0</v>
      </c>
      <c r="H56" s="72">
        <f>'Prodaja-Elvoj'!H56+'Prodaja-EDB'!H56+'Prodaja-Elsrb'!H56+'Prodaja-Jugo'!H56+'Prodaja-Cent'!H56</f>
        <v>0</v>
      </c>
      <c r="I56" s="72">
        <f>'Prodaja-Elvoj'!I56+'Prodaja-EDB'!I56+'Prodaja-Elsrb'!I56+'Prodaja-Jugo'!I56+'Prodaja-Cent'!I56</f>
        <v>0</v>
      </c>
      <c r="J56" s="72">
        <f>'Prodaja-Elvoj'!J56+'Prodaja-EDB'!J56+'Prodaja-Elsrb'!J56+'Prodaja-Jugo'!J56+'Prodaja-Cent'!J56</f>
        <v>0</v>
      </c>
      <c r="K56" s="72">
        <f>'Prodaja-Elvoj'!K56+'Prodaja-EDB'!K56+'Prodaja-Elsrb'!K56+'Prodaja-Jugo'!K56+'Prodaja-Cent'!K56</f>
        <v>0</v>
      </c>
      <c r="L56" s="72">
        <f>'Prodaja-Elvoj'!L56+'Prodaja-EDB'!L56+'Prodaja-Elsrb'!L56+'Prodaja-Jugo'!L56+'Prodaja-Cent'!L56</f>
        <v>0</v>
      </c>
      <c r="M56" s="72">
        <f>'Prodaja-Elvoj'!M56+'Prodaja-EDB'!M56+'Prodaja-Elsrb'!M56+'Prodaja-Jugo'!M56+'Prodaja-Cent'!M56</f>
        <v>0</v>
      </c>
      <c r="N56" s="72">
        <f>'Prodaja-Elvoj'!N56+'Prodaja-EDB'!N56+'Prodaja-Elsrb'!N56+'Prodaja-Jugo'!N56+'Prodaja-Cent'!N56</f>
        <v>0</v>
      </c>
      <c r="O56" s="72">
        <f>'Prodaja-Elvoj'!O56+'Prodaja-EDB'!O56+'Prodaja-Elsrb'!O56+'Prodaja-Jugo'!O56+'Prodaja-Cent'!O56</f>
        <v>0</v>
      </c>
      <c r="P56" s="72">
        <f>'Prodaja-Elvoj'!P56+'Prodaja-EDB'!P56+'Prodaja-Elsrb'!P56+'Prodaja-Jugo'!P56+'Prodaja-Cent'!P56</f>
        <v>0</v>
      </c>
      <c r="Q56" s="71">
        <f>SUM(E56:P56)</f>
        <v>0</v>
      </c>
    </row>
    <row r="57" spans="2:17" ht="12.75">
      <c r="B57" s="58" t="s">
        <v>109</v>
      </c>
      <c r="C57" s="24" t="s">
        <v>29</v>
      </c>
      <c r="D57" s="25" t="s">
        <v>30</v>
      </c>
      <c r="E57" s="47">
        <f aca="true" t="shared" si="13" ref="E57:P57">E58+E59+E60</f>
        <v>0</v>
      </c>
      <c r="F57" s="47">
        <f t="shared" si="13"/>
        <v>0</v>
      </c>
      <c r="G57" s="47">
        <f t="shared" si="13"/>
        <v>0</v>
      </c>
      <c r="H57" s="47">
        <f t="shared" si="13"/>
        <v>0</v>
      </c>
      <c r="I57" s="47">
        <f t="shared" si="13"/>
        <v>0</v>
      </c>
      <c r="J57" s="47">
        <f t="shared" si="13"/>
        <v>0</v>
      </c>
      <c r="K57" s="47">
        <f t="shared" si="13"/>
        <v>0</v>
      </c>
      <c r="L57" s="47">
        <f t="shared" si="13"/>
        <v>0</v>
      </c>
      <c r="M57" s="47">
        <f t="shared" si="13"/>
        <v>0</v>
      </c>
      <c r="N57" s="47">
        <f t="shared" si="13"/>
        <v>0</v>
      </c>
      <c r="O57" s="47">
        <f t="shared" si="13"/>
        <v>0</v>
      </c>
      <c r="P57" s="47">
        <f t="shared" si="13"/>
        <v>0</v>
      </c>
      <c r="Q57" s="46">
        <f>SUM(E57:P57)</f>
        <v>0</v>
      </c>
    </row>
    <row r="58" spans="2:17" ht="12.75">
      <c r="B58" s="58" t="s">
        <v>110</v>
      </c>
      <c r="C58" s="33" t="s">
        <v>56</v>
      </c>
      <c r="D58" s="25" t="s">
        <v>30</v>
      </c>
      <c r="E58" s="62">
        <f>'Prodaja-Elvoj'!E58+'Prodaja-EDB'!E58+'Prodaja-Elsrb'!E58+'Prodaja-Jugo'!E58+'Prodaja-Cent'!E58</f>
        <v>0</v>
      </c>
      <c r="F58" s="62">
        <f>'Prodaja-Elvoj'!F58+'Prodaja-EDB'!F58+'Prodaja-Elsrb'!F58+'Prodaja-Jugo'!F58+'Prodaja-Cent'!F58</f>
        <v>0</v>
      </c>
      <c r="G58" s="62">
        <f>'Prodaja-Elvoj'!G58+'Prodaja-EDB'!G58+'Prodaja-Elsrb'!G58+'Prodaja-Jugo'!G58+'Prodaja-Cent'!G58</f>
        <v>0</v>
      </c>
      <c r="H58" s="62">
        <f>'Prodaja-Elvoj'!H58+'Prodaja-EDB'!H58+'Prodaja-Elsrb'!H58+'Prodaja-Jugo'!H58+'Prodaja-Cent'!H58</f>
        <v>0</v>
      </c>
      <c r="I58" s="62">
        <f>'Prodaja-Elvoj'!I58+'Prodaja-EDB'!I58+'Prodaja-Elsrb'!I58+'Prodaja-Jugo'!I58+'Prodaja-Cent'!I58</f>
        <v>0</v>
      </c>
      <c r="J58" s="62">
        <f>'Prodaja-Elvoj'!J58+'Prodaja-EDB'!J58+'Prodaja-Elsrb'!J58+'Prodaja-Jugo'!J58+'Prodaja-Cent'!J58</f>
        <v>0</v>
      </c>
      <c r="K58" s="62">
        <f>'Prodaja-Elvoj'!K58+'Prodaja-EDB'!K58+'Prodaja-Elsrb'!K58+'Prodaja-Jugo'!K58+'Prodaja-Cent'!K58</f>
        <v>0</v>
      </c>
      <c r="L58" s="62">
        <f>'Prodaja-Elvoj'!L58+'Prodaja-EDB'!L58+'Prodaja-Elsrb'!L58+'Prodaja-Jugo'!L58+'Prodaja-Cent'!L58</f>
        <v>0</v>
      </c>
      <c r="M58" s="62">
        <f>'Prodaja-Elvoj'!M58+'Prodaja-EDB'!M58+'Prodaja-Elsrb'!M58+'Prodaja-Jugo'!M58+'Prodaja-Cent'!M58</f>
        <v>0</v>
      </c>
      <c r="N58" s="62">
        <f>'Prodaja-Elvoj'!N58+'Prodaja-EDB'!N58+'Prodaja-Elsrb'!N58+'Prodaja-Jugo'!N58+'Prodaja-Cent'!N58</f>
        <v>0</v>
      </c>
      <c r="O58" s="62">
        <f>'Prodaja-Elvoj'!O58+'Prodaja-EDB'!O58+'Prodaja-Elsrb'!O58+'Prodaja-Jugo'!O58+'Prodaja-Cent'!O58</f>
        <v>0</v>
      </c>
      <c r="P58" s="62">
        <f>'Prodaja-Elvoj'!P58+'Prodaja-EDB'!P58+'Prodaja-Elsrb'!P58+'Prodaja-Jugo'!P58+'Prodaja-Cent'!P58</f>
        <v>0</v>
      </c>
      <c r="Q58" s="46">
        <f>SUM(E58:P58)</f>
        <v>0</v>
      </c>
    </row>
    <row r="59" spans="2:17" ht="12.75">
      <c r="B59" s="58" t="s">
        <v>111</v>
      </c>
      <c r="C59" s="33" t="s">
        <v>57</v>
      </c>
      <c r="D59" s="25" t="s">
        <v>30</v>
      </c>
      <c r="E59" s="62">
        <f>'Prodaja-Elvoj'!E59+'Prodaja-EDB'!E59+'Prodaja-Elsrb'!E59+'Prodaja-Jugo'!E59+'Prodaja-Cent'!E59</f>
        <v>0</v>
      </c>
      <c r="F59" s="62">
        <f>'Prodaja-Elvoj'!F59+'Prodaja-EDB'!F59+'Prodaja-Elsrb'!F59+'Prodaja-Jugo'!F59+'Prodaja-Cent'!F59</f>
        <v>0</v>
      </c>
      <c r="G59" s="62">
        <f>'Prodaja-Elvoj'!G59+'Prodaja-EDB'!G59+'Prodaja-Elsrb'!G59+'Prodaja-Jugo'!G59+'Prodaja-Cent'!G59</f>
        <v>0</v>
      </c>
      <c r="H59" s="62">
        <f>'Prodaja-Elvoj'!H59+'Prodaja-EDB'!H59+'Prodaja-Elsrb'!H59+'Prodaja-Jugo'!H59+'Prodaja-Cent'!H59</f>
        <v>0</v>
      </c>
      <c r="I59" s="62">
        <f>'Prodaja-Elvoj'!I59+'Prodaja-EDB'!I59+'Prodaja-Elsrb'!I59+'Prodaja-Jugo'!I59+'Prodaja-Cent'!I59</f>
        <v>0</v>
      </c>
      <c r="J59" s="62">
        <f>'Prodaja-Elvoj'!J59+'Prodaja-EDB'!J59+'Prodaja-Elsrb'!J59+'Prodaja-Jugo'!J59+'Prodaja-Cent'!J59</f>
        <v>0</v>
      </c>
      <c r="K59" s="62">
        <f>'Prodaja-Elvoj'!K59+'Prodaja-EDB'!K59+'Prodaja-Elsrb'!K59+'Prodaja-Jugo'!K59+'Prodaja-Cent'!K59</f>
        <v>0</v>
      </c>
      <c r="L59" s="62">
        <f>'Prodaja-Elvoj'!L59+'Prodaja-EDB'!L59+'Prodaja-Elsrb'!L59+'Prodaja-Jugo'!L59+'Prodaja-Cent'!L59</f>
        <v>0</v>
      </c>
      <c r="M59" s="62">
        <f>'Prodaja-Elvoj'!M59+'Prodaja-EDB'!M59+'Prodaja-Elsrb'!M59+'Prodaja-Jugo'!M59+'Prodaja-Cent'!M59</f>
        <v>0</v>
      </c>
      <c r="N59" s="62">
        <f>'Prodaja-Elvoj'!N59+'Prodaja-EDB'!N59+'Prodaja-Elsrb'!N59+'Prodaja-Jugo'!N59+'Prodaja-Cent'!N59</f>
        <v>0</v>
      </c>
      <c r="O59" s="62">
        <f>'Prodaja-Elvoj'!O59+'Prodaja-EDB'!O59+'Prodaja-Elsrb'!O59+'Prodaja-Jugo'!O59+'Prodaja-Cent'!O59</f>
        <v>0</v>
      </c>
      <c r="P59" s="62">
        <f>'Prodaja-Elvoj'!P59+'Prodaja-EDB'!P59+'Prodaja-Elsrb'!P59+'Prodaja-Jugo'!P59+'Prodaja-Cent'!P59</f>
        <v>0</v>
      </c>
      <c r="Q59" s="46">
        <f>SUM(E59:P59)</f>
        <v>0</v>
      </c>
    </row>
    <row r="60" spans="2:17" ht="12.75">
      <c r="B60" s="58" t="s">
        <v>112</v>
      </c>
      <c r="C60" s="33" t="s">
        <v>58</v>
      </c>
      <c r="D60" s="25" t="s">
        <v>30</v>
      </c>
      <c r="E60" s="62">
        <f>'Prodaja-Elvoj'!E60+'Prodaja-EDB'!E60+'Prodaja-Elsrb'!E60+'Prodaja-Jugo'!E60+'Prodaja-Cent'!E60</f>
        <v>0</v>
      </c>
      <c r="F60" s="62">
        <f>'Prodaja-Elvoj'!F60+'Prodaja-EDB'!F60+'Prodaja-Elsrb'!F60+'Prodaja-Jugo'!F60+'Prodaja-Cent'!F60</f>
        <v>0</v>
      </c>
      <c r="G60" s="62">
        <f>'Prodaja-Elvoj'!G60+'Prodaja-EDB'!G60+'Prodaja-Elsrb'!G60+'Prodaja-Jugo'!G60+'Prodaja-Cent'!G60</f>
        <v>0</v>
      </c>
      <c r="H60" s="62">
        <f>'Prodaja-Elvoj'!H60+'Prodaja-EDB'!H60+'Prodaja-Elsrb'!H60+'Prodaja-Jugo'!H60+'Prodaja-Cent'!H60</f>
        <v>0</v>
      </c>
      <c r="I60" s="62">
        <f>'Prodaja-Elvoj'!I60+'Prodaja-EDB'!I60+'Prodaja-Elsrb'!I60+'Prodaja-Jugo'!I60+'Prodaja-Cent'!I60</f>
        <v>0</v>
      </c>
      <c r="J60" s="62">
        <f>'Prodaja-Elvoj'!J60+'Prodaja-EDB'!J60+'Prodaja-Elsrb'!J60+'Prodaja-Jugo'!J60+'Prodaja-Cent'!J60</f>
        <v>0</v>
      </c>
      <c r="K60" s="62">
        <f>'Prodaja-Elvoj'!K60+'Prodaja-EDB'!K60+'Prodaja-Elsrb'!K60+'Prodaja-Jugo'!K60+'Prodaja-Cent'!K60</f>
        <v>0</v>
      </c>
      <c r="L60" s="62">
        <f>'Prodaja-Elvoj'!L60+'Prodaja-EDB'!L60+'Prodaja-Elsrb'!L60+'Prodaja-Jugo'!L60+'Prodaja-Cent'!L60</f>
        <v>0</v>
      </c>
      <c r="M60" s="62">
        <f>'Prodaja-Elvoj'!M60+'Prodaja-EDB'!M60+'Prodaja-Elsrb'!M60+'Prodaja-Jugo'!M60+'Prodaja-Cent'!M60</f>
        <v>0</v>
      </c>
      <c r="N60" s="62">
        <f>'Prodaja-Elvoj'!N60+'Prodaja-EDB'!N60+'Prodaja-Elsrb'!N60+'Prodaja-Jugo'!N60+'Prodaja-Cent'!N60</f>
        <v>0</v>
      </c>
      <c r="O60" s="62">
        <f>'Prodaja-Elvoj'!O60+'Prodaja-EDB'!O60+'Prodaja-Elsrb'!O60+'Prodaja-Jugo'!O60+'Prodaja-Cent'!O60</f>
        <v>0</v>
      </c>
      <c r="P60" s="62">
        <f>'Prodaja-Elvoj'!P60+'Prodaja-EDB'!P60+'Prodaja-Elsrb'!P60+'Prodaja-Jugo'!P60+'Prodaja-Cent'!P60</f>
        <v>0</v>
      </c>
      <c r="Q60" s="46">
        <f>SUM(E60:P60)</f>
        <v>0</v>
      </c>
    </row>
    <row r="61" spans="2:17" ht="12.75">
      <c r="B61" s="58"/>
      <c r="C61" s="26" t="s">
        <v>49</v>
      </c>
      <c r="D61" s="51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6"/>
    </row>
    <row r="62" spans="2:17" ht="12.75">
      <c r="B62" s="58" t="s">
        <v>113</v>
      </c>
      <c r="C62" s="24" t="s">
        <v>60</v>
      </c>
      <c r="D62" s="25"/>
      <c r="E62" s="140">
        <f>'Prodaja-Elvoj'!E62+'Prodaja-EDB'!E62+'Prodaja-Elsrb'!E62+'Prodaja-Jugo'!E62+'Prodaja-Cent'!E62</f>
        <v>0</v>
      </c>
      <c r="F62" s="140">
        <f>'Prodaja-Elvoj'!F62+'Prodaja-EDB'!F62+'Prodaja-Elsrb'!F62+'Prodaja-Jugo'!F62+'Prodaja-Cent'!F62</f>
        <v>0</v>
      </c>
      <c r="G62" s="140">
        <f>'Prodaja-Elvoj'!G62+'Prodaja-EDB'!G62+'Prodaja-Elsrb'!G62+'Prodaja-Jugo'!G62+'Prodaja-Cent'!G62</f>
        <v>0</v>
      </c>
      <c r="H62" s="140">
        <f>'Prodaja-Elvoj'!H62+'Prodaja-EDB'!H62+'Prodaja-Elsrb'!H62+'Prodaja-Jugo'!H62+'Prodaja-Cent'!H62</f>
        <v>0</v>
      </c>
      <c r="I62" s="140">
        <f>'Prodaja-Elvoj'!I62+'Prodaja-EDB'!I62+'Prodaja-Elsrb'!I62+'Prodaja-Jugo'!I62+'Prodaja-Cent'!I62</f>
        <v>0</v>
      </c>
      <c r="J62" s="140">
        <f>'Prodaja-Elvoj'!J62+'Prodaja-EDB'!J62+'Prodaja-Elsrb'!J62+'Prodaja-Jugo'!J62+'Prodaja-Cent'!J62</f>
        <v>0</v>
      </c>
      <c r="K62" s="140">
        <f>'Prodaja-Elvoj'!K62+'Prodaja-EDB'!K62+'Prodaja-Elsrb'!K62+'Prodaja-Jugo'!K62+'Prodaja-Cent'!K62</f>
        <v>0</v>
      </c>
      <c r="L62" s="140">
        <f>'Prodaja-Elvoj'!L62+'Prodaja-EDB'!L62+'Prodaja-Elsrb'!L62+'Prodaja-Jugo'!L62+'Prodaja-Cent'!L62</f>
        <v>0</v>
      </c>
      <c r="M62" s="140">
        <f>'Prodaja-Elvoj'!M62+'Prodaja-EDB'!M62+'Prodaja-Elsrb'!M62+'Prodaja-Jugo'!M62+'Prodaja-Cent'!M62</f>
        <v>0</v>
      </c>
      <c r="N62" s="140">
        <f>'Prodaja-Elvoj'!N62+'Prodaja-EDB'!N62+'Prodaja-Elsrb'!N62+'Prodaja-Jugo'!N62+'Prodaja-Cent'!N62</f>
        <v>0</v>
      </c>
      <c r="O62" s="140">
        <f>'Prodaja-Elvoj'!O62+'Prodaja-EDB'!O62+'Prodaja-Elsrb'!O62+'Prodaja-Jugo'!O62+'Prodaja-Cent'!O62</f>
        <v>0</v>
      </c>
      <c r="P62" s="140">
        <f>'Prodaja-Elvoj'!P62+'Prodaja-EDB'!P62+'Prodaja-Elsrb'!P62+'Prodaja-Jugo'!P62+'Prodaja-Cent'!P62</f>
        <v>0</v>
      </c>
      <c r="Q62" s="141"/>
    </row>
    <row r="63" spans="2:17" ht="12.75">
      <c r="B63" s="58" t="s">
        <v>114</v>
      </c>
      <c r="C63" s="24" t="s">
        <v>28</v>
      </c>
      <c r="D63" s="25" t="s">
        <v>27</v>
      </c>
      <c r="E63" s="72">
        <f>'Prodaja-Elvoj'!E63+'Prodaja-EDB'!E63+'Prodaja-Elsrb'!E63+'Prodaja-Jugo'!E63+'Prodaja-Cent'!E63</f>
        <v>0</v>
      </c>
      <c r="F63" s="72">
        <f>'Prodaja-Elvoj'!F63+'Prodaja-EDB'!F63+'Prodaja-Elsrb'!F63+'Prodaja-Jugo'!F63+'Prodaja-Cent'!F63</f>
        <v>0</v>
      </c>
      <c r="G63" s="72">
        <f>'Prodaja-Elvoj'!G63+'Prodaja-EDB'!G63+'Prodaja-Elsrb'!G63+'Prodaja-Jugo'!G63+'Prodaja-Cent'!G63</f>
        <v>0</v>
      </c>
      <c r="H63" s="72">
        <f>'Prodaja-Elvoj'!H63+'Prodaja-EDB'!H63+'Prodaja-Elsrb'!H63+'Prodaja-Jugo'!H63+'Prodaja-Cent'!H63</f>
        <v>0</v>
      </c>
      <c r="I63" s="72">
        <f>'Prodaja-Elvoj'!I63+'Prodaja-EDB'!I63+'Prodaja-Elsrb'!I63+'Prodaja-Jugo'!I63+'Prodaja-Cent'!I63</f>
        <v>0</v>
      </c>
      <c r="J63" s="72">
        <f>'Prodaja-Elvoj'!J63+'Prodaja-EDB'!J63+'Prodaja-Elsrb'!J63+'Prodaja-Jugo'!J63+'Prodaja-Cent'!J63</f>
        <v>0</v>
      </c>
      <c r="K63" s="72">
        <f>'Prodaja-Elvoj'!K63+'Prodaja-EDB'!K63+'Prodaja-Elsrb'!K63+'Prodaja-Jugo'!K63+'Prodaja-Cent'!K63</f>
        <v>0</v>
      </c>
      <c r="L63" s="72">
        <f>'Prodaja-Elvoj'!L63+'Prodaja-EDB'!L63+'Prodaja-Elsrb'!L63+'Prodaja-Jugo'!L63+'Prodaja-Cent'!L63</f>
        <v>0</v>
      </c>
      <c r="M63" s="72">
        <f>'Prodaja-Elvoj'!M63+'Prodaja-EDB'!M63+'Prodaja-Elsrb'!M63+'Prodaja-Jugo'!M63+'Prodaja-Cent'!M63</f>
        <v>0</v>
      </c>
      <c r="N63" s="72">
        <f>'Prodaja-Elvoj'!N63+'Prodaja-EDB'!N63+'Prodaja-Elsrb'!N63+'Prodaja-Jugo'!N63+'Prodaja-Cent'!N63</f>
        <v>0</v>
      </c>
      <c r="O63" s="72">
        <f>'Prodaja-Elvoj'!O63+'Prodaja-EDB'!O63+'Prodaja-Elsrb'!O63+'Prodaja-Jugo'!O63+'Prodaja-Cent'!O63</f>
        <v>0</v>
      </c>
      <c r="P63" s="72">
        <f>'Prodaja-Elvoj'!P63+'Prodaja-EDB'!P63+'Prodaja-Elsrb'!P63+'Prodaja-Jugo'!P63+'Prodaja-Cent'!P63</f>
        <v>0</v>
      </c>
      <c r="Q63" s="71">
        <f>SUM(E63:P63)</f>
        <v>0</v>
      </c>
    </row>
    <row r="64" spans="2:17" ht="12.75">
      <c r="B64" s="58" t="s">
        <v>185</v>
      </c>
      <c r="C64" s="24" t="s">
        <v>29</v>
      </c>
      <c r="D64" s="25" t="s">
        <v>30</v>
      </c>
      <c r="E64" s="47">
        <f aca="true" t="shared" si="14" ref="E64:P64">E65+E68+E71</f>
        <v>0</v>
      </c>
      <c r="F64" s="47">
        <f t="shared" si="14"/>
        <v>0</v>
      </c>
      <c r="G64" s="47">
        <f t="shared" si="14"/>
        <v>0</v>
      </c>
      <c r="H64" s="47">
        <f t="shared" si="14"/>
        <v>0</v>
      </c>
      <c r="I64" s="47">
        <f t="shared" si="14"/>
        <v>0</v>
      </c>
      <c r="J64" s="47">
        <f t="shared" si="14"/>
        <v>0</v>
      </c>
      <c r="K64" s="47">
        <f t="shared" si="14"/>
        <v>0</v>
      </c>
      <c r="L64" s="47">
        <f t="shared" si="14"/>
        <v>0</v>
      </c>
      <c r="M64" s="47">
        <f t="shared" si="14"/>
        <v>0</v>
      </c>
      <c r="N64" s="47">
        <f t="shared" si="14"/>
        <v>0</v>
      </c>
      <c r="O64" s="47">
        <f t="shared" si="14"/>
        <v>0</v>
      </c>
      <c r="P64" s="47">
        <f t="shared" si="14"/>
        <v>0</v>
      </c>
      <c r="Q64" s="46">
        <f aca="true" t="shared" si="15" ref="Q64:Q73">SUM(E64:P64)</f>
        <v>0</v>
      </c>
    </row>
    <row r="65" spans="2:17" ht="12.75">
      <c r="B65" s="58" t="s">
        <v>186</v>
      </c>
      <c r="C65" s="33" t="s">
        <v>50</v>
      </c>
      <c r="D65" s="25" t="s">
        <v>30</v>
      </c>
      <c r="E65" s="47">
        <f aca="true" t="shared" si="16" ref="E65:P65">E66+E67</f>
        <v>0</v>
      </c>
      <c r="F65" s="47">
        <f t="shared" si="16"/>
        <v>0</v>
      </c>
      <c r="G65" s="47">
        <f t="shared" si="16"/>
        <v>0</v>
      </c>
      <c r="H65" s="47">
        <f t="shared" si="16"/>
        <v>0</v>
      </c>
      <c r="I65" s="47">
        <f t="shared" si="16"/>
        <v>0</v>
      </c>
      <c r="J65" s="47">
        <f t="shared" si="16"/>
        <v>0</v>
      </c>
      <c r="K65" s="47">
        <f t="shared" si="16"/>
        <v>0</v>
      </c>
      <c r="L65" s="47">
        <f t="shared" si="16"/>
        <v>0</v>
      </c>
      <c r="M65" s="47">
        <f t="shared" si="16"/>
        <v>0</v>
      </c>
      <c r="N65" s="47">
        <f t="shared" si="16"/>
        <v>0</v>
      </c>
      <c r="O65" s="47">
        <f t="shared" si="16"/>
        <v>0</v>
      </c>
      <c r="P65" s="47">
        <f t="shared" si="16"/>
        <v>0</v>
      </c>
      <c r="Q65" s="46">
        <f t="shared" si="15"/>
        <v>0</v>
      </c>
    </row>
    <row r="66" spans="2:17" ht="12.75">
      <c r="B66" s="58" t="s">
        <v>187</v>
      </c>
      <c r="C66" s="33" t="s">
        <v>53</v>
      </c>
      <c r="D66" s="25" t="s">
        <v>30</v>
      </c>
      <c r="E66" s="62">
        <f>'Prodaja-Elvoj'!E66+'Prodaja-EDB'!E66+'Prodaja-Elsrb'!E66+'Prodaja-Jugo'!E66+'Prodaja-Cent'!E66</f>
        <v>0</v>
      </c>
      <c r="F66" s="62">
        <f>'Prodaja-Elvoj'!F66+'Prodaja-EDB'!F66+'Prodaja-Elsrb'!F66+'Prodaja-Jugo'!F66+'Prodaja-Cent'!F66</f>
        <v>0</v>
      </c>
      <c r="G66" s="62">
        <f>'Prodaja-Elvoj'!G66+'Prodaja-EDB'!G66+'Prodaja-Elsrb'!G66+'Prodaja-Jugo'!G66+'Prodaja-Cent'!G66</f>
        <v>0</v>
      </c>
      <c r="H66" s="62">
        <f>'Prodaja-Elvoj'!H66+'Prodaja-EDB'!H66+'Prodaja-Elsrb'!H66+'Prodaja-Jugo'!H66+'Prodaja-Cent'!H66</f>
        <v>0</v>
      </c>
      <c r="I66" s="62">
        <f>'Prodaja-Elvoj'!I66+'Prodaja-EDB'!I66+'Prodaja-Elsrb'!I66+'Prodaja-Jugo'!I66+'Prodaja-Cent'!I66</f>
        <v>0</v>
      </c>
      <c r="J66" s="62">
        <f>'Prodaja-Elvoj'!J66+'Prodaja-EDB'!J66+'Prodaja-Elsrb'!J66+'Prodaja-Jugo'!J66+'Prodaja-Cent'!J66</f>
        <v>0</v>
      </c>
      <c r="K66" s="62">
        <f>'Prodaja-Elvoj'!K66+'Prodaja-EDB'!K66+'Prodaja-Elsrb'!K66+'Prodaja-Jugo'!K66+'Prodaja-Cent'!K66</f>
        <v>0</v>
      </c>
      <c r="L66" s="62">
        <f>'Prodaja-Elvoj'!L66+'Prodaja-EDB'!L66+'Prodaja-Elsrb'!L66+'Prodaja-Jugo'!L66+'Prodaja-Cent'!L66</f>
        <v>0</v>
      </c>
      <c r="M66" s="62">
        <f>'Prodaja-Elvoj'!M66+'Prodaja-EDB'!M66+'Prodaja-Elsrb'!M66+'Prodaja-Jugo'!M66+'Prodaja-Cent'!M66</f>
        <v>0</v>
      </c>
      <c r="N66" s="62">
        <f>'Prodaja-Elvoj'!N66+'Prodaja-EDB'!N66+'Prodaja-Elsrb'!N66+'Prodaja-Jugo'!N66+'Prodaja-Cent'!N66</f>
        <v>0</v>
      </c>
      <c r="O66" s="62">
        <f>'Prodaja-Elvoj'!O66+'Prodaja-EDB'!O66+'Prodaja-Elsrb'!O66+'Prodaja-Jugo'!O66+'Prodaja-Cent'!O66</f>
        <v>0</v>
      </c>
      <c r="P66" s="62">
        <f>'Prodaja-Elvoj'!P66+'Prodaja-EDB'!P66+'Prodaja-Elsrb'!P66+'Prodaja-Jugo'!P66+'Prodaja-Cent'!P66</f>
        <v>0</v>
      </c>
      <c r="Q66" s="46">
        <f t="shared" si="15"/>
        <v>0</v>
      </c>
    </row>
    <row r="67" spans="2:17" ht="12.75">
      <c r="B67" s="58" t="s">
        <v>188</v>
      </c>
      <c r="C67" s="33" t="s">
        <v>54</v>
      </c>
      <c r="D67" s="25" t="s">
        <v>30</v>
      </c>
      <c r="E67" s="62">
        <f>'Prodaja-Elvoj'!E67+'Prodaja-EDB'!E67+'Prodaja-Elsrb'!E67+'Prodaja-Jugo'!E67+'Prodaja-Cent'!E67</f>
        <v>0</v>
      </c>
      <c r="F67" s="62">
        <f>'Prodaja-Elvoj'!F67+'Prodaja-EDB'!F67+'Prodaja-Elsrb'!F67+'Prodaja-Jugo'!F67+'Prodaja-Cent'!F67</f>
        <v>0</v>
      </c>
      <c r="G67" s="62">
        <f>'Prodaja-Elvoj'!G67+'Prodaja-EDB'!G67+'Prodaja-Elsrb'!G67+'Prodaja-Jugo'!G67+'Prodaja-Cent'!G67</f>
        <v>0</v>
      </c>
      <c r="H67" s="62">
        <f>'Prodaja-Elvoj'!H67+'Prodaja-EDB'!H67+'Prodaja-Elsrb'!H67+'Prodaja-Jugo'!H67+'Prodaja-Cent'!H67</f>
        <v>0</v>
      </c>
      <c r="I67" s="62">
        <f>'Prodaja-Elvoj'!I67+'Prodaja-EDB'!I67+'Prodaja-Elsrb'!I67+'Prodaja-Jugo'!I67+'Prodaja-Cent'!I67</f>
        <v>0</v>
      </c>
      <c r="J67" s="62">
        <f>'Prodaja-Elvoj'!J67+'Prodaja-EDB'!J67+'Prodaja-Elsrb'!J67+'Prodaja-Jugo'!J67+'Prodaja-Cent'!J67</f>
        <v>0</v>
      </c>
      <c r="K67" s="62">
        <f>'Prodaja-Elvoj'!K67+'Prodaja-EDB'!K67+'Prodaja-Elsrb'!K67+'Prodaja-Jugo'!K67+'Prodaja-Cent'!K67</f>
        <v>0</v>
      </c>
      <c r="L67" s="62">
        <f>'Prodaja-Elvoj'!L67+'Prodaja-EDB'!L67+'Prodaja-Elsrb'!L67+'Prodaja-Jugo'!L67+'Prodaja-Cent'!L67</f>
        <v>0</v>
      </c>
      <c r="M67" s="62">
        <f>'Prodaja-Elvoj'!M67+'Prodaja-EDB'!M67+'Prodaja-Elsrb'!M67+'Prodaja-Jugo'!M67+'Prodaja-Cent'!M67</f>
        <v>0</v>
      </c>
      <c r="N67" s="62">
        <f>'Prodaja-Elvoj'!N67+'Prodaja-EDB'!N67+'Prodaja-Elsrb'!N67+'Prodaja-Jugo'!N67+'Prodaja-Cent'!N67</f>
        <v>0</v>
      </c>
      <c r="O67" s="62">
        <f>'Prodaja-Elvoj'!O67+'Prodaja-EDB'!O67+'Prodaja-Elsrb'!O67+'Prodaja-Jugo'!O67+'Prodaja-Cent'!O67</f>
        <v>0</v>
      </c>
      <c r="P67" s="62">
        <f>'Prodaja-Elvoj'!P67+'Prodaja-EDB'!P67+'Prodaja-Elsrb'!P67+'Prodaja-Jugo'!P67+'Prodaja-Cent'!P67</f>
        <v>0</v>
      </c>
      <c r="Q67" s="46">
        <f t="shared" si="15"/>
        <v>0</v>
      </c>
    </row>
    <row r="68" spans="2:17" ht="12.75">
      <c r="B68" s="58" t="s">
        <v>189</v>
      </c>
      <c r="C68" s="33" t="s">
        <v>46</v>
      </c>
      <c r="D68" s="25" t="s">
        <v>30</v>
      </c>
      <c r="E68" s="47">
        <f aca="true" t="shared" si="17" ref="E68:P68">E69+E70</f>
        <v>0</v>
      </c>
      <c r="F68" s="47">
        <f t="shared" si="17"/>
        <v>0</v>
      </c>
      <c r="G68" s="47">
        <f t="shared" si="17"/>
        <v>0</v>
      </c>
      <c r="H68" s="47">
        <f t="shared" si="17"/>
        <v>0</v>
      </c>
      <c r="I68" s="47">
        <f t="shared" si="17"/>
        <v>0</v>
      </c>
      <c r="J68" s="47">
        <f t="shared" si="17"/>
        <v>0</v>
      </c>
      <c r="K68" s="47">
        <f t="shared" si="17"/>
        <v>0</v>
      </c>
      <c r="L68" s="47">
        <f t="shared" si="17"/>
        <v>0</v>
      </c>
      <c r="M68" s="47">
        <f t="shared" si="17"/>
        <v>0</v>
      </c>
      <c r="N68" s="47">
        <f t="shared" si="17"/>
        <v>0</v>
      </c>
      <c r="O68" s="47">
        <f t="shared" si="17"/>
        <v>0</v>
      </c>
      <c r="P68" s="47">
        <f t="shared" si="17"/>
        <v>0</v>
      </c>
      <c r="Q68" s="46">
        <f t="shared" si="15"/>
        <v>0</v>
      </c>
    </row>
    <row r="69" spans="2:17" ht="12.75">
      <c r="B69" s="58" t="s">
        <v>190</v>
      </c>
      <c r="C69" s="33" t="s">
        <v>53</v>
      </c>
      <c r="D69" s="25" t="s">
        <v>30</v>
      </c>
      <c r="E69" s="62">
        <f>'Prodaja-Elvoj'!E69+'Prodaja-EDB'!E69+'Prodaja-Elsrb'!E69+'Prodaja-Jugo'!E69+'Prodaja-Cent'!E69</f>
        <v>0</v>
      </c>
      <c r="F69" s="62">
        <f>'Prodaja-Elvoj'!F69+'Prodaja-EDB'!F69+'Prodaja-Elsrb'!F69+'Prodaja-Jugo'!F69+'Prodaja-Cent'!F69</f>
        <v>0</v>
      </c>
      <c r="G69" s="62">
        <f>'Prodaja-Elvoj'!G69+'Prodaja-EDB'!G69+'Prodaja-Elsrb'!G69+'Prodaja-Jugo'!G69+'Prodaja-Cent'!G69</f>
        <v>0</v>
      </c>
      <c r="H69" s="62">
        <f>'Prodaja-Elvoj'!H69+'Prodaja-EDB'!H69+'Prodaja-Elsrb'!H69+'Prodaja-Jugo'!H69+'Prodaja-Cent'!H69</f>
        <v>0</v>
      </c>
      <c r="I69" s="62">
        <f>'Prodaja-Elvoj'!I69+'Prodaja-EDB'!I69+'Prodaja-Elsrb'!I69+'Prodaja-Jugo'!I69+'Prodaja-Cent'!I69</f>
        <v>0</v>
      </c>
      <c r="J69" s="62">
        <f>'Prodaja-Elvoj'!J69+'Prodaja-EDB'!J69+'Prodaja-Elsrb'!J69+'Prodaja-Jugo'!J69+'Prodaja-Cent'!J69</f>
        <v>0</v>
      </c>
      <c r="K69" s="62">
        <f>'Prodaja-Elvoj'!K69+'Prodaja-EDB'!K69+'Prodaja-Elsrb'!K69+'Prodaja-Jugo'!K69+'Prodaja-Cent'!K69</f>
        <v>0</v>
      </c>
      <c r="L69" s="62">
        <f>'Prodaja-Elvoj'!L69+'Prodaja-EDB'!L69+'Prodaja-Elsrb'!L69+'Prodaja-Jugo'!L69+'Prodaja-Cent'!L69</f>
        <v>0</v>
      </c>
      <c r="M69" s="62">
        <f>'Prodaja-Elvoj'!M69+'Prodaja-EDB'!M69+'Prodaja-Elsrb'!M69+'Prodaja-Jugo'!M69+'Prodaja-Cent'!M69</f>
        <v>0</v>
      </c>
      <c r="N69" s="62">
        <f>'Prodaja-Elvoj'!N69+'Prodaja-EDB'!N69+'Prodaja-Elsrb'!N69+'Prodaja-Jugo'!N69+'Prodaja-Cent'!N69</f>
        <v>0</v>
      </c>
      <c r="O69" s="62">
        <f>'Prodaja-Elvoj'!O69+'Prodaja-EDB'!O69+'Prodaja-Elsrb'!O69+'Prodaja-Jugo'!O69+'Prodaja-Cent'!O69</f>
        <v>0</v>
      </c>
      <c r="P69" s="62">
        <f>'Prodaja-Elvoj'!P69+'Prodaja-EDB'!P69+'Prodaja-Elsrb'!P69+'Prodaja-Jugo'!P69+'Prodaja-Cent'!P69</f>
        <v>0</v>
      </c>
      <c r="Q69" s="46">
        <f t="shared" si="15"/>
        <v>0</v>
      </c>
    </row>
    <row r="70" spans="2:17" ht="12.75">
      <c r="B70" s="58" t="s">
        <v>191</v>
      </c>
      <c r="C70" s="33" t="s">
        <v>54</v>
      </c>
      <c r="D70" s="25" t="s">
        <v>30</v>
      </c>
      <c r="E70" s="62">
        <f>'Prodaja-Elvoj'!E70+'Prodaja-EDB'!E70+'Prodaja-Elsrb'!E70+'Prodaja-Jugo'!E70+'Prodaja-Cent'!E70</f>
        <v>0</v>
      </c>
      <c r="F70" s="62">
        <f>'Prodaja-Elvoj'!F70+'Prodaja-EDB'!F70+'Prodaja-Elsrb'!F70+'Prodaja-Jugo'!F70+'Prodaja-Cent'!F70</f>
        <v>0</v>
      </c>
      <c r="G70" s="62">
        <f>'Prodaja-Elvoj'!G70+'Prodaja-EDB'!G70+'Prodaja-Elsrb'!G70+'Prodaja-Jugo'!G70+'Prodaja-Cent'!G70</f>
        <v>0</v>
      </c>
      <c r="H70" s="62">
        <f>'Prodaja-Elvoj'!H70+'Prodaja-EDB'!H70+'Prodaja-Elsrb'!H70+'Prodaja-Jugo'!H70+'Prodaja-Cent'!H70</f>
        <v>0</v>
      </c>
      <c r="I70" s="62">
        <f>'Prodaja-Elvoj'!I70+'Prodaja-EDB'!I70+'Prodaja-Elsrb'!I70+'Prodaja-Jugo'!I70+'Prodaja-Cent'!I70</f>
        <v>0</v>
      </c>
      <c r="J70" s="62">
        <f>'Prodaja-Elvoj'!J70+'Prodaja-EDB'!J70+'Prodaja-Elsrb'!J70+'Prodaja-Jugo'!J70+'Prodaja-Cent'!J70</f>
        <v>0</v>
      </c>
      <c r="K70" s="62">
        <f>'Prodaja-Elvoj'!K70+'Prodaja-EDB'!K70+'Prodaja-Elsrb'!K70+'Prodaja-Jugo'!K70+'Prodaja-Cent'!K70</f>
        <v>0</v>
      </c>
      <c r="L70" s="62">
        <f>'Prodaja-Elvoj'!L70+'Prodaja-EDB'!L70+'Prodaja-Elsrb'!L70+'Prodaja-Jugo'!L70+'Prodaja-Cent'!L70</f>
        <v>0</v>
      </c>
      <c r="M70" s="62">
        <f>'Prodaja-Elvoj'!M70+'Prodaja-EDB'!M70+'Prodaja-Elsrb'!M70+'Prodaja-Jugo'!M70+'Prodaja-Cent'!M70</f>
        <v>0</v>
      </c>
      <c r="N70" s="62">
        <f>'Prodaja-Elvoj'!N70+'Prodaja-EDB'!N70+'Prodaja-Elsrb'!N70+'Prodaja-Jugo'!N70+'Prodaja-Cent'!N70</f>
        <v>0</v>
      </c>
      <c r="O70" s="62">
        <f>'Prodaja-Elvoj'!O70+'Prodaja-EDB'!O70+'Prodaja-Elsrb'!O70+'Prodaja-Jugo'!O70+'Prodaja-Cent'!O70</f>
        <v>0</v>
      </c>
      <c r="P70" s="62">
        <f>'Prodaja-Elvoj'!P70+'Prodaja-EDB'!P70+'Prodaja-Elsrb'!P70+'Prodaja-Jugo'!P70+'Prodaja-Cent'!P70</f>
        <v>0</v>
      </c>
      <c r="Q70" s="46">
        <f t="shared" si="15"/>
        <v>0</v>
      </c>
    </row>
    <row r="71" spans="2:17" ht="12.75">
      <c r="B71" s="58" t="s">
        <v>192</v>
      </c>
      <c r="C71" s="33" t="s">
        <v>48</v>
      </c>
      <c r="D71" s="25" t="s">
        <v>30</v>
      </c>
      <c r="E71" s="47">
        <f aca="true" t="shared" si="18" ref="E71:P71">E72+E73</f>
        <v>0</v>
      </c>
      <c r="F71" s="47">
        <f t="shared" si="18"/>
        <v>0</v>
      </c>
      <c r="G71" s="47">
        <f t="shared" si="18"/>
        <v>0</v>
      </c>
      <c r="H71" s="47">
        <f t="shared" si="18"/>
        <v>0</v>
      </c>
      <c r="I71" s="47">
        <f t="shared" si="18"/>
        <v>0</v>
      </c>
      <c r="J71" s="47">
        <f t="shared" si="18"/>
        <v>0</v>
      </c>
      <c r="K71" s="47">
        <f t="shared" si="18"/>
        <v>0</v>
      </c>
      <c r="L71" s="47">
        <f t="shared" si="18"/>
        <v>0</v>
      </c>
      <c r="M71" s="47">
        <f t="shared" si="18"/>
        <v>0</v>
      </c>
      <c r="N71" s="47">
        <f t="shared" si="18"/>
        <v>0</v>
      </c>
      <c r="O71" s="47">
        <f t="shared" si="18"/>
        <v>0</v>
      </c>
      <c r="P71" s="47">
        <f t="shared" si="18"/>
        <v>0</v>
      </c>
      <c r="Q71" s="46">
        <f t="shared" si="15"/>
        <v>0</v>
      </c>
    </row>
    <row r="72" spans="2:17" ht="12.75">
      <c r="B72" s="58" t="s">
        <v>193</v>
      </c>
      <c r="C72" s="33" t="s">
        <v>53</v>
      </c>
      <c r="D72" s="25" t="s">
        <v>30</v>
      </c>
      <c r="E72" s="62">
        <f>'Prodaja-Elvoj'!E72+'Prodaja-EDB'!E72+'Prodaja-Elsrb'!E72+'Prodaja-Jugo'!E72+'Prodaja-Cent'!E72</f>
        <v>0</v>
      </c>
      <c r="F72" s="62">
        <f>'Prodaja-Elvoj'!F72+'Prodaja-EDB'!F72+'Prodaja-Elsrb'!F72+'Prodaja-Jugo'!F72+'Prodaja-Cent'!F72</f>
        <v>0</v>
      </c>
      <c r="G72" s="62">
        <f>'Prodaja-Elvoj'!G72+'Prodaja-EDB'!G72+'Prodaja-Elsrb'!G72+'Prodaja-Jugo'!G72+'Prodaja-Cent'!G72</f>
        <v>0</v>
      </c>
      <c r="H72" s="62">
        <f>'Prodaja-Elvoj'!H72+'Prodaja-EDB'!H72+'Prodaja-Elsrb'!H72+'Prodaja-Jugo'!H72+'Prodaja-Cent'!H72</f>
        <v>0</v>
      </c>
      <c r="I72" s="62">
        <f>'Prodaja-Elvoj'!I72+'Prodaja-EDB'!I72+'Prodaja-Elsrb'!I72+'Prodaja-Jugo'!I72+'Prodaja-Cent'!I72</f>
        <v>0</v>
      </c>
      <c r="J72" s="62">
        <f>'Prodaja-Elvoj'!J72+'Prodaja-EDB'!J72+'Prodaja-Elsrb'!J72+'Prodaja-Jugo'!J72+'Prodaja-Cent'!J72</f>
        <v>0</v>
      </c>
      <c r="K72" s="62">
        <f>'Prodaja-Elvoj'!K72+'Prodaja-EDB'!K72+'Prodaja-Elsrb'!K72+'Prodaja-Jugo'!K72+'Prodaja-Cent'!K72</f>
        <v>0</v>
      </c>
      <c r="L72" s="62">
        <f>'Prodaja-Elvoj'!L72+'Prodaja-EDB'!L72+'Prodaja-Elsrb'!L72+'Prodaja-Jugo'!L72+'Prodaja-Cent'!L72</f>
        <v>0</v>
      </c>
      <c r="M72" s="62">
        <f>'Prodaja-Elvoj'!M72+'Prodaja-EDB'!M72+'Prodaja-Elsrb'!M72+'Prodaja-Jugo'!M72+'Prodaja-Cent'!M72</f>
        <v>0</v>
      </c>
      <c r="N72" s="62">
        <f>'Prodaja-Elvoj'!N72+'Prodaja-EDB'!N72+'Prodaja-Elsrb'!N72+'Prodaja-Jugo'!N72+'Prodaja-Cent'!N72</f>
        <v>0</v>
      </c>
      <c r="O72" s="62">
        <f>'Prodaja-Elvoj'!O72+'Prodaja-EDB'!O72+'Prodaja-Elsrb'!O72+'Prodaja-Jugo'!O72+'Prodaja-Cent'!O72</f>
        <v>0</v>
      </c>
      <c r="P72" s="62">
        <f>'Prodaja-Elvoj'!P72+'Prodaja-EDB'!P72+'Prodaja-Elsrb'!P72+'Prodaja-Jugo'!P72+'Prodaja-Cent'!P72</f>
        <v>0</v>
      </c>
      <c r="Q72" s="46">
        <f t="shared" si="15"/>
        <v>0</v>
      </c>
    </row>
    <row r="73" spans="2:17" ht="12.75">
      <c r="B73" s="58" t="s">
        <v>194</v>
      </c>
      <c r="C73" s="33" t="s">
        <v>54</v>
      </c>
      <c r="D73" s="25" t="s">
        <v>30</v>
      </c>
      <c r="E73" s="62">
        <f>'Prodaja-Elvoj'!E73+'Prodaja-EDB'!E73+'Prodaja-Elsrb'!E73+'Prodaja-Jugo'!E73+'Prodaja-Cent'!E73</f>
        <v>0</v>
      </c>
      <c r="F73" s="62">
        <f>'Prodaja-Elvoj'!F73+'Prodaja-EDB'!F73+'Prodaja-Elsrb'!F73+'Prodaja-Jugo'!F73+'Prodaja-Cent'!F73</f>
        <v>0</v>
      </c>
      <c r="G73" s="62">
        <f>'Prodaja-Elvoj'!G73+'Prodaja-EDB'!G73+'Prodaja-Elsrb'!G73+'Prodaja-Jugo'!G73+'Prodaja-Cent'!G73</f>
        <v>0</v>
      </c>
      <c r="H73" s="62">
        <f>'Prodaja-Elvoj'!H73+'Prodaja-EDB'!H73+'Prodaja-Elsrb'!H73+'Prodaja-Jugo'!H73+'Prodaja-Cent'!H73</f>
        <v>0</v>
      </c>
      <c r="I73" s="62">
        <f>'Prodaja-Elvoj'!I73+'Prodaja-EDB'!I73+'Prodaja-Elsrb'!I73+'Prodaja-Jugo'!I73+'Prodaja-Cent'!I73</f>
        <v>0</v>
      </c>
      <c r="J73" s="62">
        <f>'Prodaja-Elvoj'!J73+'Prodaja-EDB'!J73+'Prodaja-Elsrb'!J73+'Prodaja-Jugo'!J73+'Prodaja-Cent'!J73</f>
        <v>0</v>
      </c>
      <c r="K73" s="62">
        <f>'Prodaja-Elvoj'!K73+'Prodaja-EDB'!K73+'Prodaja-Elsrb'!K73+'Prodaja-Jugo'!K73+'Prodaja-Cent'!K73</f>
        <v>0</v>
      </c>
      <c r="L73" s="62">
        <f>'Prodaja-Elvoj'!L73+'Prodaja-EDB'!L73+'Prodaja-Elsrb'!L73+'Prodaja-Jugo'!L73+'Prodaja-Cent'!L73</f>
        <v>0</v>
      </c>
      <c r="M73" s="62">
        <f>'Prodaja-Elvoj'!M73+'Prodaja-EDB'!M73+'Prodaja-Elsrb'!M73+'Prodaja-Jugo'!M73+'Prodaja-Cent'!M73</f>
        <v>0</v>
      </c>
      <c r="N73" s="62">
        <f>'Prodaja-Elvoj'!N73+'Prodaja-EDB'!N73+'Prodaja-Elsrb'!N73+'Prodaja-Jugo'!N73+'Prodaja-Cent'!N73</f>
        <v>0</v>
      </c>
      <c r="O73" s="62">
        <f>'Prodaja-Elvoj'!O73+'Prodaja-EDB'!O73+'Prodaja-Elsrb'!O73+'Prodaja-Jugo'!O73+'Prodaja-Cent'!O73</f>
        <v>0</v>
      </c>
      <c r="P73" s="62">
        <f>'Prodaja-Elvoj'!P73+'Prodaja-EDB'!P73+'Prodaja-Elsrb'!P73+'Prodaja-Jugo'!P73+'Prodaja-Cent'!P73</f>
        <v>0</v>
      </c>
      <c r="Q73" s="46">
        <f t="shared" si="15"/>
        <v>0</v>
      </c>
    </row>
    <row r="74" spans="2:17" ht="12.75">
      <c r="B74" s="58"/>
      <c r="C74" s="26" t="s">
        <v>184</v>
      </c>
      <c r="D74" s="51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6"/>
    </row>
    <row r="75" spans="2:17" ht="12.75">
      <c r="B75" s="58" t="s">
        <v>195</v>
      </c>
      <c r="C75" s="24" t="s">
        <v>60</v>
      </c>
      <c r="D75" s="25"/>
      <c r="E75" s="140">
        <f>'Prodaja-Elvoj'!E75+'Prodaja-EDB'!E75+'Prodaja-Elsrb'!E75+'Prodaja-Jugo'!E75+'Prodaja-Cent'!E75</f>
        <v>0</v>
      </c>
      <c r="F75" s="140">
        <f>'Prodaja-Elvoj'!F75+'Prodaja-EDB'!F75+'Prodaja-Elsrb'!F75+'Prodaja-Jugo'!F75+'Prodaja-Cent'!F75</f>
        <v>0</v>
      </c>
      <c r="G75" s="140">
        <f>'Prodaja-Elvoj'!G75+'Prodaja-EDB'!G75+'Prodaja-Elsrb'!G75+'Prodaja-Jugo'!G75+'Prodaja-Cent'!G75</f>
        <v>0</v>
      </c>
      <c r="H75" s="140">
        <f>'Prodaja-Elvoj'!H75+'Prodaja-EDB'!H75+'Prodaja-Elsrb'!H75+'Prodaja-Jugo'!H75+'Prodaja-Cent'!H75</f>
        <v>0</v>
      </c>
      <c r="I75" s="140">
        <f>'Prodaja-Elvoj'!I75+'Prodaja-EDB'!I75+'Prodaja-Elsrb'!I75+'Prodaja-Jugo'!I75+'Prodaja-Cent'!I75</f>
        <v>0</v>
      </c>
      <c r="J75" s="140">
        <f>'Prodaja-Elvoj'!J75+'Prodaja-EDB'!J75+'Prodaja-Elsrb'!J75+'Prodaja-Jugo'!J75+'Prodaja-Cent'!J75</f>
        <v>0</v>
      </c>
      <c r="K75" s="140">
        <f>'Prodaja-Elvoj'!K75+'Prodaja-EDB'!K75+'Prodaja-Elsrb'!K75+'Prodaja-Jugo'!K75+'Prodaja-Cent'!K75</f>
        <v>0</v>
      </c>
      <c r="L75" s="140">
        <f>'Prodaja-Elvoj'!L75+'Prodaja-EDB'!L75+'Prodaja-Elsrb'!L75+'Prodaja-Jugo'!L75+'Prodaja-Cent'!L75</f>
        <v>0</v>
      </c>
      <c r="M75" s="140">
        <f>'Prodaja-Elvoj'!M75+'Prodaja-EDB'!M75+'Prodaja-Elsrb'!M75+'Prodaja-Jugo'!M75+'Prodaja-Cent'!M75</f>
        <v>0</v>
      </c>
      <c r="N75" s="140">
        <f>'Prodaja-Elvoj'!N75+'Prodaja-EDB'!N75+'Prodaja-Elsrb'!N75+'Prodaja-Jugo'!N75+'Prodaja-Cent'!N75</f>
        <v>0</v>
      </c>
      <c r="O75" s="140">
        <f>'Prodaja-Elvoj'!O75+'Prodaja-EDB'!O75+'Prodaja-Elsrb'!O75+'Prodaja-Jugo'!O75+'Prodaja-Cent'!O75</f>
        <v>0</v>
      </c>
      <c r="P75" s="140">
        <f>'Prodaja-Elvoj'!P75+'Prodaja-EDB'!P75+'Prodaja-Elsrb'!P75+'Prodaja-Jugo'!P75+'Prodaja-Cent'!P75</f>
        <v>0</v>
      </c>
      <c r="Q75" s="141"/>
    </row>
    <row r="76" spans="2:17" ht="12.75">
      <c r="B76" s="58" t="s">
        <v>196</v>
      </c>
      <c r="C76" s="24" t="s">
        <v>28</v>
      </c>
      <c r="D76" s="25" t="s">
        <v>27</v>
      </c>
      <c r="E76" s="72">
        <f>'Prodaja-Elvoj'!E76+'Prodaja-EDB'!E76+'Prodaja-Elsrb'!E76+'Prodaja-Jugo'!E76+'Prodaja-Cent'!E76</f>
        <v>0</v>
      </c>
      <c r="F76" s="72">
        <f>'Prodaja-Elvoj'!F76+'Prodaja-EDB'!F76+'Prodaja-Elsrb'!F76+'Prodaja-Jugo'!F76+'Prodaja-Cent'!F76</f>
        <v>0</v>
      </c>
      <c r="G76" s="72">
        <f>'Prodaja-Elvoj'!G76+'Prodaja-EDB'!G76+'Prodaja-Elsrb'!G76+'Prodaja-Jugo'!G76+'Prodaja-Cent'!G76</f>
        <v>0</v>
      </c>
      <c r="H76" s="72">
        <f>'Prodaja-Elvoj'!H76+'Prodaja-EDB'!H76+'Prodaja-Elsrb'!H76+'Prodaja-Jugo'!H76+'Prodaja-Cent'!H76</f>
        <v>0</v>
      </c>
      <c r="I76" s="72">
        <f>'Prodaja-Elvoj'!I76+'Prodaja-EDB'!I76+'Prodaja-Elsrb'!I76+'Prodaja-Jugo'!I76+'Prodaja-Cent'!I76</f>
        <v>0</v>
      </c>
      <c r="J76" s="72">
        <f>'Prodaja-Elvoj'!J76+'Prodaja-EDB'!J76+'Prodaja-Elsrb'!J76+'Prodaja-Jugo'!J76+'Prodaja-Cent'!J76</f>
        <v>0</v>
      </c>
      <c r="K76" s="72">
        <f>'Prodaja-Elvoj'!K76+'Prodaja-EDB'!K76+'Prodaja-Elsrb'!K76+'Prodaja-Jugo'!K76+'Prodaja-Cent'!K76</f>
        <v>0</v>
      </c>
      <c r="L76" s="72">
        <f>'Prodaja-Elvoj'!L76+'Prodaja-EDB'!L76+'Prodaja-Elsrb'!L76+'Prodaja-Jugo'!L76+'Prodaja-Cent'!L76</f>
        <v>0</v>
      </c>
      <c r="M76" s="72">
        <f>'Prodaja-Elvoj'!M76+'Prodaja-EDB'!M76+'Prodaja-Elsrb'!M76+'Prodaja-Jugo'!M76+'Prodaja-Cent'!M76</f>
        <v>0</v>
      </c>
      <c r="N76" s="72">
        <f>'Prodaja-Elvoj'!N76+'Prodaja-EDB'!N76+'Prodaja-Elsrb'!N76+'Prodaja-Jugo'!N76+'Prodaja-Cent'!N76</f>
        <v>0</v>
      </c>
      <c r="O76" s="72">
        <f>'Prodaja-Elvoj'!O76+'Prodaja-EDB'!O76+'Prodaja-Elsrb'!O76+'Prodaja-Jugo'!O76+'Prodaja-Cent'!O76</f>
        <v>0</v>
      </c>
      <c r="P76" s="72">
        <f>'Prodaja-Elvoj'!P76+'Prodaja-EDB'!P76+'Prodaja-Elsrb'!P76+'Prodaja-Jugo'!P76+'Prodaja-Cent'!P76</f>
        <v>0</v>
      </c>
      <c r="Q76" s="71">
        <f>SUM(E76:P76)</f>
        <v>0</v>
      </c>
    </row>
    <row r="77" spans="2:17" ht="12.75">
      <c r="B77" s="58" t="s">
        <v>197</v>
      </c>
      <c r="C77" s="24" t="s">
        <v>29</v>
      </c>
      <c r="D77" s="25" t="s">
        <v>30</v>
      </c>
      <c r="E77" s="47">
        <f aca="true" t="shared" si="19" ref="E77:P77">E78+E81+E84</f>
        <v>0</v>
      </c>
      <c r="F77" s="47">
        <f t="shared" si="19"/>
        <v>0</v>
      </c>
      <c r="G77" s="47">
        <f t="shared" si="19"/>
        <v>0</v>
      </c>
      <c r="H77" s="47">
        <f t="shared" si="19"/>
        <v>0</v>
      </c>
      <c r="I77" s="47">
        <f t="shared" si="19"/>
        <v>0</v>
      </c>
      <c r="J77" s="47">
        <f t="shared" si="19"/>
        <v>0</v>
      </c>
      <c r="K77" s="47">
        <f t="shared" si="19"/>
        <v>0</v>
      </c>
      <c r="L77" s="47">
        <f t="shared" si="19"/>
        <v>0</v>
      </c>
      <c r="M77" s="47">
        <f t="shared" si="19"/>
        <v>0</v>
      </c>
      <c r="N77" s="47">
        <f t="shared" si="19"/>
        <v>0</v>
      </c>
      <c r="O77" s="47">
        <f t="shared" si="19"/>
        <v>0</v>
      </c>
      <c r="P77" s="47">
        <f t="shared" si="19"/>
        <v>0</v>
      </c>
      <c r="Q77" s="46">
        <f aca="true" t="shared" si="20" ref="Q77:Q86">SUM(E77:P77)</f>
        <v>0</v>
      </c>
    </row>
    <row r="78" spans="2:17" ht="12.75">
      <c r="B78" s="58" t="s">
        <v>198</v>
      </c>
      <c r="C78" s="33" t="s">
        <v>50</v>
      </c>
      <c r="D78" s="25" t="s">
        <v>30</v>
      </c>
      <c r="E78" s="47">
        <f aca="true" t="shared" si="21" ref="E78:P78">E79+E80</f>
        <v>0</v>
      </c>
      <c r="F78" s="47">
        <f t="shared" si="21"/>
        <v>0</v>
      </c>
      <c r="G78" s="47">
        <f t="shared" si="21"/>
        <v>0</v>
      </c>
      <c r="H78" s="47">
        <f t="shared" si="21"/>
        <v>0</v>
      </c>
      <c r="I78" s="47">
        <f t="shared" si="21"/>
        <v>0</v>
      </c>
      <c r="J78" s="47">
        <f t="shared" si="21"/>
        <v>0</v>
      </c>
      <c r="K78" s="47">
        <f t="shared" si="21"/>
        <v>0</v>
      </c>
      <c r="L78" s="47">
        <f t="shared" si="21"/>
        <v>0</v>
      </c>
      <c r="M78" s="47">
        <f t="shared" si="21"/>
        <v>0</v>
      </c>
      <c r="N78" s="47">
        <f t="shared" si="21"/>
        <v>0</v>
      </c>
      <c r="O78" s="47">
        <f t="shared" si="21"/>
        <v>0</v>
      </c>
      <c r="P78" s="47">
        <f t="shared" si="21"/>
        <v>0</v>
      </c>
      <c r="Q78" s="46">
        <f t="shared" si="20"/>
        <v>0</v>
      </c>
    </row>
    <row r="79" spans="2:17" ht="12.75">
      <c r="B79" s="58" t="s">
        <v>199</v>
      </c>
      <c r="C79" s="33" t="s">
        <v>53</v>
      </c>
      <c r="D79" s="25" t="s">
        <v>30</v>
      </c>
      <c r="E79" s="62">
        <f>'Prodaja-Elvoj'!E79+'Prodaja-EDB'!E79+'Prodaja-Elsrb'!E79+'Prodaja-Jugo'!E79+'Prodaja-Cent'!E79</f>
        <v>0</v>
      </c>
      <c r="F79" s="62">
        <f>'Prodaja-Elvoj'!F79+'Prodaja-EDB'!F79+'Prodaja-Elsrb'!F79+'Prodaja-Jugo'!F79+'Prodaja-Cent'!F79</f>
        <v>0</v>
      </c>
      <c r="G79" s="62">
        <f>'Prodaja-Elvoj'!G79+'Prodaja-EDB'!G79+'Prodaja-Elsrb'!G79+'Prodaja-Jugo'!G79+'Prodaja-Cent'!G79</f>
        <v>0</v>
      </c>
      <c r="H79" s="62">
        <f>'Prodaja-Elvoj'!H79+'Prodaja-EDB'!H79+'Prodaja-Elsrb'!H79+'Prodaja-Jugo'!H79+'Prodaja-Cent'!H79</f>
        <v>0</v>
      </c>
      <c r="I79" s="62">
        <f>'Prodaja-Elvoj'!I79+'Prodaja-EDB'!I79+'Prodaja-Elsrb'!I79+'Prodaja-Jugo'!I79+'Prodaja-Cent'!I79</f>
        <v>0</v>
      </c>
      <c r="J79" s="62">
        <f>'Prodaja-Elvoj'!J79+'Prodaja-EDB'!J79+'Prodaja-Elsrb'!J79+'Prodaja-Jugo'!J79+'Prodaja-Cent'!J79</f>
        <v>0</v>
      </c>
      <c r="K79" s="62">
        <f>'Prodaja-Elvoj'!K79+'Prodaja-EDB'!K79+'Prodaja-Elsrb'!K79+'Prodaja-Jugo'!K79+'Prodaja-Cent'!K79</f>
        <v>0</v>
      </c>
      <c r="L79" s="62">
        <f>'Prodaja-Elvoj'!L79+'Prodaja-EDB'!L79+'Prodaja-Elsrb'!L79+'Prodaja-Jugo'!L79+'Prodaja-Cent'!L79</f>
        <v>0</v>
      </c>
      <c r="M79" s="62">
        <f>'Prodaja-Elvoj'!M79+'Prodaja-EDB'!M79+'Prodaja-Elsrb'!M79+'Prodaja-Jugo'!M79+'Prodaja-Cent'!M79</f>
        <v>0</v>
      </c>
      <c r="N79" s="62">
        <f>'Prodaja-Elvoj'!N79+'Prodaja-EDB'!N79+'Prodaja-Elsrb'!N79+'Prodaja-Jugo'!N79+'Prodaja-Cent'!N79</f>
        <v>0</v>
      </c>
      <c r="O79" s="62">
        <f>'Prodaja-Elvoj'!O79+'Prodaja-EDB'!O79+'Prodaja-Elsrb'!O79+'Prodaja-Jugo'!O79+'Prodaja-Cent'!O79</f>
        <v>0</v>
      </c>
      <c r="P79" s="62">
        <f>'Prodaja-Elvoj'!P79+'Prodaja-EDB'!P79+'Prodaja-Elsrb'!P79+'Prodaja-Jugo'!P79+'Prodaja-Cent'!P79</f>
        <v>0</v>
      </c>
      <c r="Q79" s="46">
        <f t="shared" si="20"/>
        <v>0</v>
      </c>
    </row>
    <row r="80" spans="2:17" ht="12.75">
      <c r="B80" s="58" t="s">
        <v>200</v>
      </c>
      <c r="C80" s="33" t="s">
        <v>54</v>
      </c>
      <c r="D80" s="25" t="s">
        <v>30</v>
      </c>
      <c r="E80" s="62">
        <f>'Prodaja-Elvoj'!E80+'Prodaja-EDB'!E80+'Prodaja-Elsrb'!E80+'Prodaja-Jugo'!E80+'Prodaja-Cent'!E80</f>
        <v>0</v>
      </c>
      <c r="F80" s="62">
        <f>'Prodaja-Elvoj'!F80+'Prodaja-EDB'!F80+'Prodaja-Elsrb'!F80+'Prodaja-Jugo'!F80+'Prodaja-Cent'!F80</f>
        <v>0</v>
      </c>
      <c r="G80" s="62">
        <f>'Prodaja-Elvoj'!G80+'Prodaja-EDB'!G80+'Prodaja-Elsrb'!G80+'Prodaja-Jugo'!G80+'Prodaja-Cent'!G80</f>
        <v>0</v>
      </c>
      <c r="H80" s="62">
        <f>'Prodaja-Elvoj'!H80+'Prodaja-EDB'!H80+'Prodaja-Elsrb'!H80+'Prodaja-Jugo'!H80+'Prodaja-Cent'!H80</f>
        <v>0</v>
      </c>
      <c r="I80" s="62">
        <f>'Prodaja-Elvoj'!I80+'Prodaja-EDB'!I80+'Prodaja-Elsrb'!I80+'Prodaja-Jugo'!I80+'Prodaja-Cent'!I80</f>
        <v>0</v>
      </c>
      <c r="J80" s="62">
        <f>'Prodaja-Elvoj'!J80+'Prodaja-EDB'!J80+'Prodaja-Elsrb'!J80+'Prodaja-Jugo'!J80+'Prodaja-Cent'!J80</f>
        <v>0</v>
      </c>
      <c r="K80" s="62">
        <f>'Prodaja-Elvoj'!K80+'Prodaja-EDB'!K80+'Prodaja-Elsrb'!K80+'Prodaja-Jugo'!K80+'Prodaja-Cent'!K80</f>
        <v>0</v>
      </c>
      <c r="L80" s="62">
        <f>'Prodaja-Elvoj'!L80+'Prodaja-EDB'!L80+'Prodaja-Elsrb'!L80+'Prodaja-Jugo'!L80+'Prodaja-Cent'!L80</f>
        <v>0</v>
      </c>
      <c r="M80" s="62">
        <f>'Prodaja-Elvoj'!M80+'Prodaja-EDB'!M80+'Prodaja-Elsrb'!M80+'Prodaja-Jugo'!M80+'Prodaja-Cent'!M80</f>
        <v>0</v>
      </c>
      <c r="N80" s="62">
        <f>'Prodaja-Elvoj'!N80+'Prodaja-EDB'!N80+'Prodaja-Elsrb'!N80+'Prodaja-Jugo'!N80+'Prodaja-Cent'!N80</f>
        <v>0</v>
      </c>
      <c r="O80" s="62">
        <f>'Prodaja-Elvoj'!O80+'Prodaja-EDB'!O80+'Prodaja-Elsrb'!O80+'Prodaja-Jugo'!O80+'Prodaja-Cent'!O80</f>
        <v>0</v>
      </c>
      <c r="P80" s="62">
        <f>'Prodaja-Elvoj'!P80+'Prodaja-EDB'!P80+'Prodaja-Elsrb'!P80+'Prodaja-Jugo'!P80+'Prodaja-Cent'!P80</f>
        <v>0</v>
      </c>
      <c r="Q80" s="46">
        <f t="shared" si="20"/>
        <v>0</v>
      </c>
    </row>
    <row r="81" spans="2:17" ht="12.75">
      <c r="B81" s="58" t="s">
        <v>201</v>
      </c>
      <c r="C81" s="33" t="s">
        <v>46</v>
      </c>
      <c r="D81" s="25" t="s">
        <v>30</v>
      </c>
      <c r="E81" s="47">
        <f aca="true" t="shared" si="22" ref="E81:P81">E82+E83</f>
        <v>0</v>
      </c>
      <c r="F81" s="47">
        <f t="shared" si="22"/>
        <v>0</v>
      </c>
      <c r="G81" s="47">
        <f t="shared" si="22"/>
        <v>0</v>
      </c>
      <c r="H81" s="47">
        <f t="shared" si="22"/>
        <v>0</v>
      </c>
      <c r="I81" s="47">
        <f t="shared" si="22"/>
        <v>0</v>
      </c>
      <c r="J81" s="47">
        <f t="shared" si="22"/>
        <v>0</v>
      </c>
      <c r="K81" s="47">
        <f t="shared" si="22"/>
        <v>0</v>
      </c>
      <c r="L81" s="47">
        <f t="shared" si="22"/>
        <v>0</v>
      </c>
      <c r="M81" s="47">
        <f t="shared" si="22"/>
        <v>0</v>
      </c>
      <c r="N81" s="47">
        <f t="shared" si="22"/>
        <v>0</v>
      </c>
      <c r="O81" s="47">
        <f t="shared" si="22"/>
        <v>0</v>
      </c>
      <c r="P81" s="47">
        <f t="shared" si="22"/>
        <v>0</v>
      </c>
      <c r="Q81" s="46">
        <f t="shared" si="20"/>
        <v>0</v>
      </c>
    </row>
    <row r="82" spans="2:17" ht="12.75">
      <c r="B82" s="58" t="s">
        <v>202</v>
      </c>
      <c r="C82" s="33" t="s">
        <v>53</v>
      </c>
      <c r="D82" s="25" t="s">
        <v>30</v>
      </c>
      <c r="E82" s="62">
        <f>'Prodaja-Elvoj'!E82+'Prodaja-EDB'!E82+'Prodaja-Elsrb'!E82+'Prodaja-Jugo'!E82+'Prodaja-Cent'!E82</f>
        <v>0</v>
      </c>
      <c r="F82" s="62">
        <f>'Prodaja-Elvoj'!F82+'Prodaja-EDB'!F82+'Prodaja-Elsrb'!F82+'Prodaja-Jugo'!F82+'Prodaja-Cent'!F82</f>
        <v>0</v>
      </c>
      <c r="G82" s="62">
        <f>'Prodaja-Elvoj'!G82+'Prodaja-EDB'!G82+'Prodaja-Elsrb'!G82+'Prodaja-Jugo'!G82+'Prodaja-Cent'!G82</f>
        <v>0</v>
      </c>
      <c r="H82" s="62">
        <f>'Prodaja-Elvoj'!H82+'Prodaja-EDB'!H82+'Prodaja-Elsrb'!H82+'Prodaja-Jugo'!H82+'Prodaja-Cent'!H82</f>
        <v>0</v>
      </c>
      <c r="I82" s="62">
        <f>'Prodaja-Elvoj'!I82+'Prodaja-EDB'!I82+'Prodaja-Elsrb'!I82+'Prodaja-Jugo'!I82+'Prodaja-Cent'!I82</f>
        <v>0</v>
      </c>
      <c r="J82" s="62">
        <f>'Prodaja-Elvoj'!J82+'Prodaja-EDB'!J82+'Prodaja-Elsrb'!J82+'Prodaja-Jugo'!J82+'Prodaja-Cent'!J82</f>
        <v>0</v>
      </c>
      <c r="K82" s="62">
        <f>'Prodaja-Elvoj'!K82+'Prodaja-EDB'!K82+'Prodaja-Elsrb'!K82+'Prodaja-Jugo'!K82+'Prodaja-Cent'!K82</f>
        <v>0</v>
      </c>
      <c r="L82" s="62">
        <f>'Prodaja-Elvoj'!L82+'Prodaja-EDB'!L82+'Prodaja-Elsrb'!L82+'Prodaja-Jugo'!L82+'Prodaja-Cent'!L82</f>
        <v>0</v>
      </c>
      <c r="M82" s="62">
        <f>'Prodaja-Elvoj'!M82+'Prodaja-EDB'!M82+'Prodaja-Elsrb'!M82+'Prodaja-Jugo'!M82+'Prodaja-Cent'!M82</f>
        <v>0</v>
      </c>
      <c r="N82" s="62">
        <f>'Prodaja-Elvoj'!N82+'Prodaja-EDB'!N82+'Prodaja-Elsrb'!N82+'Prodaja-Jugo'!N82+'Prodaja-Cent'!N82</f>
        <v>0</v>
      </c>
      <c r="O82" s="62">
        <f>'Prodaja-Elvoj'!O82+'Prodaja-EDB'!O82+'Prodaja-Elsrb'!O82+'Prodaja-Jugo'!O82+'Prodaja-Cent'!O82</f>
        <v>0</v>
      </c>
      <c r="P82" s="62">
        <f>'Prodaja-Elvoj'!P82+'Prodaja-EDB'!P82+'Prodaja-Elsrb'!P82+'Prodaja-Jugo'!P82+'Prodaja-Cent'!P82</f>
        <v>0</v>
      </c>
      <c r="Q82" s="46">
        <f t="shared" si="20"/>
        <v>0</v>
      </c>
    </row>
    <row r="83" spans="2:17" ht="12.75">
      <c r="B83" s="58" t="s">
        <v>203</v>
      </c>
      <c r="C83" s="33" t="s">
        <v>54</v>
      </c>
      <c r="D83" s="25" t="s">
        <v>30</v>
      </c>
      <c r="E83" s="62">
        <f>'Prodaja-Elvoj'!E83+'Prodaja-EDB'!E83+'Prodaja-Elsrb'!E83+'Prodaja-Jugo'!E83+'Prodaja-Cent'!E83</f>
        <v>0</v>
      </c>
      <c r="F83" s="62">
        <f>'Prodaja-Elvoj'!F83+'Prodaja-EDB'!F83+'Prodaja-Elsrb'!F83+'Prodaja-Jugo'!F83+'Prodaja-Cent'!F83</f>
        <v>0</v>
      </c>
      <c r="G83" s="62">
        <f>'Prodaja-Elvoj'!G83+'Prodaja-EDB'!G83+'Prodaja-Elsrb'!G83+'Prodaja-Jugo'!G83+'Prodaja-Cent'!G83</f>
        <v>0</v>
      </c>
      <c r="H83" s="62">
        <f>'Prodaja-Elvoj'!H83+'Prodaja-EDB'!H83+'Prodaja-Elsrb'!H83+'Prodaja-Jugo'!H83+'Prodaja-Cent'!H83</f>
        <v>0</v>
      </c>
      <c r="I83" s="62">
        <f>'Prodaja-Elvoj'!I83+'Prodaja-EDB'!I83+'Prodaja-Elsrb'!I83+'Prodaja-Jugo'!I83+'Prodaja-Cent'!I83</f>
        <v>0</v>
      </c>
      <c r="J83" s="62">
        <f>'Prodaja-Elvoj'!J83+'Prodaja-EDB'!J83+'Prodaja-Elsrb'!J83+'Prodaja-Jugo'!J83+'Prodaja-Cent'!J83</f>
        <v>0</v>
      </c>
      <c r="K83" s="62">
        <f>'Prodaja-Elvoj'!K83+'Prodaja-EDB'!K83+'Prodaja-Elsrb'!K83+'Prodaja-Jugo'!K83+'Prodaja-Cent'!K83</f>
        <v>0</v>
      </c>
      <c r="L83" s="62">
        <f>'Prodaja-Elvoj'!L83+'Prodaja-EDB'!L83+'Prodaja-Elsrb'!L83+'Prodaja-Jugo'!L83+'Prodaja-Cent'!L83</f>
        <v>0</v>
      </c>
      <c r="M83" s="62">
        <f>'Prodaja-Elvoj'!M83+'Prodaja-EDB'!M83+'Prodaja-Elsrb'!M83+'Prodaja-Jugo'!M83+'Prodaja-Cent'!M83</f>
        <v>0</v>
      </c>
      <c r="N83" s="62">
        <f>'Prodaja-Elvoj'!N83+'Prodaja-EDB'!N83+'Prodaja-Elsrb'!N83+'Prodaja-Jugo'!N83+'Prodaja-Cent'!N83</f>
        <v>0</v>
      </c>
      <c r="O83" s="62">
        <f>'Prodaja-Elvoj'!O83+'Prodaja-EDB'!O83+'Prodaja-Elsrb'!O83+'Prodaja-Jugo'!O83+'Prodaja-Cent'!O83</f>
        <v>0</v>
      </c>
      <c r="P83" s="62">
        <f>'Prodaja-Elvoj'!P83+'Prodaja-EDB'!P83+'Prodaja-Elsrb'!P83+'Prodaja-Jugo'!P83+'Prodaja-Cent'!P83</f>
        <v>0</v>
      </c>
      <c r="Q83" s="46">
        <f t="shared" si="20"/>
        <v>0</v>
      </c>
    </row>
    <row r="84" spans="2:17" ht="12.75">
      <c r="B84" s="58" t="s">
        <v>204</v>
      </c>
      <c r="C84" s="33" t="s">
        <v>48</v>
      </c>
      <c r="D84" s="25" t="s">
        <v>30</v>
      </c>
      <c r="E84" s="47">
        <f aca="true" t="shared" si="23" ref="E84:P84">E85+E86</f>
        <v>0</v>
      </c>
      <c r="F84" s="47">
        <f t="shared" si="23"/>
        <v>0</v>
      </c>
      <c r="G84" s="47">
        <f t="shared" si="23"/>
        <v>0</v>
      </c>
      <c r="H84" s="47">
        <f t="shared" si="23"/>
        <v>0</v>
      </c>
      <c r="I84" s="47">
        <f t="shared" si="23"/>
        <v>0</v>
      </c>
      <c r="J84" s="47">
        <f t="shared" si="23"/>
        <v>0</v>
      </c>
      <c r="K84" s="47">
        <f t="shared" si="23"/>
        <v>0</v>
      </c>
      <c r="L84" s="47">
        <f t="shared" si="23"/>
        <v>0</v>
      </c>
      <c r="M84" s="47">
        <f t="shared" si="23"/>
        <v>0</v>
      </c>
      <c r="N84" s="47">
        <f t="shared" si="23"/>
        <v>0</v>
      </c>
      <c r="O84" s="47">
        <f t="shared" si="23"/>
        <v>0</v>
      </c>
      <c r="P84" s="47">
        <f t="shared" si="23"/>
        <v>0</v>
      </c>
      <c r="Q84" s="46">
        <f t="shared" si="20"/>
        <v>0</v>
      </c>
    </row>
    <row r="85" spans="2:17" ht="12.75">
      <c r="B85" s="58" t="s">
        <v>205</v>
      </c>
      <c r="C85" s="33" t="s">
        <v>53</v>
      </c>
      <c r="D85" s="25" t="s">
        <v>30</v>
      </c>
      <c r="E85" s="62">
        <f>'Prodaja-Elvoj'!E85+'Prodaja-EDB'!E85+'Prodaja-Elsrb'!E85+'Prodaja-Jugo'!E85+'Prodaja-Cent'!E85</f>
        <v>0</v>
      </c>
      <c r="F85" s="62">
        <f>'Prodaja-Elvoj'!F85+'Prodaja-EDB'!F85+'Prodaja-Elsrb'!F85+'Prodaja-Jugo'!F85+'Prodaja-Cent'!F85</f>
        <v>0</v>
      </c>
      <c r="G85" s="62">
        <f>'Prodaja-Elvoj'!G85+'Prodaja-EDB'!G85+'Prodaja-Elsrb'!G85+'Prodaja-Jugo'!G85+'Prodaja-Cent'!G85</f>
        <v>0</v>
      </c>
      <c r="H85" s="62">
        <f>'Prodaja-Elvoj'!H85+'Prodaja-EDB'!H85+'Prodaja-Elsrb'!H85+'Prodaja-Jugo'!H85+'Prodaja-Cent'!H85</f>
        <v>0</v>
      </c>
      <c r="I85" s="62">
        <f>'Prodaja-Elvoj'!I85+'Prodaja-EDB'!I85+'Prodaja-Elsrb'!I85+'Prodaja-Jugo'!I85+'Prodaja-Cent'!I85</f>
        <v>0</v>
      </c>
      <c r="J85" s="62">
        <f>'Prodaja-Elvoj'!J85+'Prodaja-EDB'!J85+'Prodaja-Elsrb'!J85+'Prodaja-Jugo'!J85+'Prodaja-Cent'!J85</f>
        <v>0</v>
      </c>
      <c r="K85" s="62">
        <f>'Prodaja-Elvoj'!K85+'Prodaja-EDB'!K85+'Prodaja-Elsrb'!K85+'Prodaja-Jugo'!K85+'Prodaja-Cent'!K85</f>
        <v>0</v>
      </c>
      <c r="L85" s="62">
        <f>'Prodaja-Elvoj'!L85+'Prodaja-EDB'!L85+'Prodaja-Elsrb'!L85+'Prodaja-Jugo'!L85+'Prodaja-Cent'!L85</f>
        <v>0</v>
      </c>
      <c r="M85" s="62">
        <f>'Prodaja-Elvoj'!M85+'Prodaja-EDB'!M85+'Prodaja-Elsrb'!M85+'Prodaja-Jugo'!M85+'Prodaja-Cent'!M85</f>
        <v>0</v>
      </c>
      <c r="N85" s="62">
        <f>'Prodaja-Elvoj'!N85+'Prodaja-EDB'!N85+'Prodaja-Elsrb'!N85+'Prodaja-Jugo'!N85+'Prodaja-Cent'!N85</f>
        <v>0</v>
      </c>
      <c r="O85" s="62">
        <f>'Prodaja-Elvoj'!O85+'Prodaja-EDB'!O85+'Prodaja-Elsrb'!O85+'Prodaja-Jugo'!O85+'Prodaja-Cent'!O85</f>
        <v>0</v>
      </c>
      <c r="P85" s="62">
        <f>'Prodaja-Elvoj'!P85+'Prodaja-EDB'!P85+'Prodaja-Elsrb'!P85+'Prodaja-Jugo'!P85+'Prodaja-Cent'!P85</f>
        <v>0</v>
      </c>
      <c r="Q85" s="46">
        <f t="shared" si="20"/>
        <v>0</v>
      </c>
    </row>
    <row r="86" spans="2:17" ht="12.75">
      <c r="B86" s="58" t="s">
        <v>206</v>
      </c>
      <c r="C86" s="33" t="s">
        <v>54</v>
      </c>
      <c r="D86" s="25" t="s">
        <v>30</v>
      </c>
      <c r="E86" s="62">
        <f>'Prodaja-Elvoj'!E86+'Prodaja-EDB'!E86+'Prodaja-Elsrb'!E86+'Prodaja-Jugo'!E86+'Prodaja-Cent'!E86</f>
        <v>0</v>
      </c>
      <c r="F86" s="62">
        <f>'Prodaja-Elvoj'!F86+'Prodaja-EDB'!F86+'Prodaja-Elsrb'!F86+'Prodaja-Jugo'!F86+'Prodaja-Cent'!F86</f>
        <v>0</v>
      </c>
      <c r="G86" s="62">
        <f>'Prodaja-Elvoj'!G86+'Prodaja-EDB'!G86+'Prodaja-Elsrb'!G86+'Prodaja-Jugo'!G86+'Prodaja-Cent'!G86</f>
        <v>0</v>
      </c>
      <c r="H86" s="62">
        <f>'Prodaja-Elvoj'!H86+'Prodaja-EDB'!H86+'Prodaja-Elsrb'!H86+'Prodaja-Jugo'!H86+'Prodaja-Cent'!H86</f>
        <v>0</v>
      </c>
      <c r="I86" s="62">
        <f>'Prodaja-Elvoj'!I86+'Prodaja-EDB'!I86+'Prodaja-Elsrb'!I86+'Prodaja-Jugo'!I86+'Prodaja-Cent'!I86</f>
        <v>0</v>
      </c>
      <c r="J86" s="62">
        <f>'Prodaja-Elvoj'!J86+'Prodaja-EDB'!J86+'Prodaja-Elsrb'!J86+'Prodaja-Jugo'!J86+'Prodaja-Cent'!J86</f>
        <v>0</v>
      </c>
      <c r="K86" s="62">
        <f>'Prodaja-Elvoj'!K86+'Prodaja-EDB'!K86+'Prodaja-Elsrb'!K86+'Prodaja-Jugo'!K86+'Prodaja-Cent'!K86</f>
        <v>0</v>
      </c>
      <c r="L86" s="62">
        <f>'Prodaja-Elvoj'!L86+'Prodaja-EDB'!L86+'Prodaja-Elsrb'!L86+'Prodaja-Jugo'!L86+'Prodaja-Cent'!L86</f>
        <v>0</v>
      </c>
      <c r="M86" s="62">
        <f>'Prodaja-Elvoj'!M86+'Prodaja-EDB'!M86+'Prodaja-Elsrb'!M86+'Prodaja-Jugo'!M86+'Prodaja-Cent'!M86</f>
        <v>0</v>
      </c>
      <c r="N86" s="62">
        <f>'Prodaja-Elvoj'!N86+'Prodaja-EDB'!N86+'Prodaja-Elsrb'!N86+'Prodaja-Jugo'!N86+'Prodaja-Cent'!N86</f>
        <v>0</v>
      </c>
      <c r="O86" s="62">
        <f>'Prodaja-Elvoj'!O86+'Prodaja-EDB'!O86+'Prodaja-Elsrb'!O86+'Prodaja-Jugo'!O86+'Prodaja-Cent'!O86</f>
        <v>0</v>
      </c>
      <c r="P86" s="62">
        <f>'Prodaja-Elvoj'!P86+'Prodaja-EDB'!P86+'Prodaja-Elsrb'!P86+'Prodaja-Jugo'!P86+'Prodaja-Cent'!P86</f>
        <v>0</v>
      </c>
      <c r="Q86" s="46">
        <f t="shared" si="20"/>
        <v>0</v>
      </c>
    </row>
    <row r="87" spans="2:17" ht="12.75">
      <c r="B87" s="58"/>
      <c r="C87" s="26" t="s">
        <v>59</v>
      </c>
      <c r="D87" s="25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6"/>
    </row>
    <row r="88" spans="2:17" ht="12.75">
      <c r="B88" s="58" t="s">
        <v>207</v>
      </c>
      <c r="C88" s="24" t="s">
        <v>60</v>
      </c>
      <c r="D88" s="25"/>
      <c r="E88" s="140">
        <f>'Prodaja-Elvoj'!E88+'Prodaja-EDB'!E88+'Prodaja-Elsrb'!E88+'Prodaja-Jugo'!E88+'Prodaja-Cent'!E88</f>
        <v>0</v>
      </c>
      <c r="F88" s="140">
        <f>'Prodaja-Elvoj'!F88+'Prodaja-EDB'!F88+'Prodaja-Elsrb'!F88+'Prodaja-Jugo'!F88+'Prodaja-Cent'!F88</f>
        <v>0</v>
      </c>
      <c r="G88" s="140">
        <f>'Prodaja-Elvoj'!G88+'Prodaja-EDB'!G88+'Prodaja-Elsrb'!G88+'Prodaja-Jugo'!G88+'Prodaja-Cent'!G88</f>
        <v>0</v>
      </c>
      <c r="H88" s="140">
        <f>'Prodaja-Elvoj'!H88+'Prodaja-EDB'!H88+'Prodaja-Elsrb'!H88+'Prodaja-Jugo'!H88+'Prodaja-Cent'!H88</f>
        <v>0</v>
      </c>
      <c r="I88" s="140">
        <f>'Prodaja-Elvoj'!I88+'Prodaja-EDB'!I88+'Prodaja-Elsrb'!I88+'Prodaja-Jugo'!I88+'Prodaja-Cent'!I88</f>
        <v>0</v>
      </c>
      <c r="J88" s="140">
        <f>'Prodaja-Elvoj'!J88+'Prodaja-EDB'!J88+'Prodaja-Elsrb'!J88+'Prodaja-Jugo'!J88+'Prodaja-Cent'!J88</f>
        <v>0</v>
      </c>
      <c r="K88" s="140">
        <f>'Prodaja-Elvoj'!K88+'Prodaja-EDB'!K88+'Prodaja-Elsrb'!K88+'Prodaja-Jugo'!K88+'Prodaja-Cent'!K88</f>
        <v>0</v>
      </c>
      <c r="L88" s="140">
        <f>'Prodaja-Elvoj'!L88+'Prodaja-EDB'!L88+'Prodaja-Elsrb'!L88+'Prodaja-Jugo'!L88+'Prodaja-Cent'!L88</f>
        <v>0</v>
      </c>
      <c r="M88" s="140">
        <f>'Prodaja-Elvoj'!M88+'Prodaja-EDB'!M88+'Prodaja-Elsrb'!M88+'Prodaja-Jugo'!M88+'Prodaja-Cent'!M88</f>
        <v>0</v>
      </c>
      <c r="N88" s="140">
        <f>'Prodaja-Elvoj'!N88+'Prodaja-EDB'!N88+'Prodaja-Elsrb'!N88+'Prodaja-Jugo'!N88+'Prodaja-Cent'!N88</f>
        <v>0</v>
      </c>
      <c r="O88" s="140">
        <f>'Prodaja-Elvoj'!O88+'Prodaja-EDB'!O88+'Prodaja-Elsrb'!O88+'Prodaja-Jugo'!O88+'Prodaja-Cent'!O88</f>
        <v>0</v>
      </c>
      <c r="P88" s="140">
        <f>'Prodaja-Elvoj'!P88+'Prodaja-EDB'!P88+'Prodaja-Elsrb'!P88+'Prodaja-Jugo'!P88+'Prodaja-Cent'!P88</f>
        <v>0</v>
      </c>
      <c r="Q88" s="141"/>
    </row>
    <row r="89" spans="2:17" ht="12.75">
      <c r="B89" s="58" t="s">
        <v>208</v>
      </c>
      <c r="C89" s="24" t="s">
        <v>28</v>
      </c>
      <c r="D89" s="25" t="s">
        <v>27</v>
      </c>
      <c r="E89" s="72">
        <f>'Prodaja-Elvoj'!E89+'Prodaja-EDB'!E89+'Prodaja-Elsrb'!E89+'Prodaja-Jugo'!E89+'Prodaja-Cent'!E89</f>
        <v>0</v>
      </c>
      <c r="F89" s="72">
        <f>'Prodaja-Elvoj'!F89+'Prodaja-EDB'!F89+'Prodaja-Elsrb'!F89+'Prodaja-Jugo'!F89+'Prodaja-Cent'!F89</f>
        <v>0</v>
      </c>
      <c r="G89" s="72">
        <f>'Prodaja-Elvoj'!G89+'Prodaja-EDB'!G89+'Prodaja-Elsrb'!G89+'Prodaja-Jugo'!G89+'Prodaja-Cent'!G89</f>
        <v>0</v>
      </c>
      <c r="H89" s="72">
        <f>'Prodaja-Elvoj'!H89+'Prodaja-EDB'!H89+'Prodaja-Elsrb'!H89+'Prodaja-Jugo'!H89+'Prodaja-Cent'!H89</f>
        <v>0</v>
      </c>
      <c r="I89" s="72">
        <f>'Prodaja-Elvoj'!I89+'Prodaja-EDB'!I89+'Prodaja-Elsrb'!I89+'Prodaja-Jugo'!I89+'Prodaja-Cent'!I89</f>
        <v>0</v>
      </c>
      <c r="J89" s="72">
        <f>'Prodaja-Elvoj'!J89+'Prodaja-EDB'!J89+'Prodaja-Elsrb'!J89+'Prodaja-Jugo'!J89+'Prodaja-Cent'!J89</f>
        <v>0</v>
      </c>
      <c r="K89" s="72">
        <f>'Prodaja-Elvoj'!K89+'Prodaja-EDB'!K89+'Prodaja-Elsrb'!K89+'Prodaja-Jugo'!K89+'Prodaja-Cent'!K89</f>
        <v>0</v>
      </c>
      <c r="L89" s="72">
        <f>'Prodaja-Elvoj'!L89+'Prodaja-EDB'!L89+'Prodaja-Elsrb'!L89+'Prodaja-Jugo'!L89+'Prodaja-Cent'!L89</f>
        <v>0</v>
      </c>
      <c r="M89" s="72">
        <f>'Prodaja-Elvoj'!M89+'Prodaja-EDB'!M89+'Prodaja-Elsrb'!M89+'Prodaja-Jugo'!M89+'Prodaja-Cent'!M89</f>
        <v>0</v>
      </c>
      <c r="N89" s="72">
        <f>'Prodaja-Elvoj'!N89+'Prodaja-EDB'!N89+'Prodaja-Elsrb'!N89+'Prodaja-Jugo'!N89+'Prodaja-Cent'!N89</f>
        <v>0</v>
      </c>
      <c r="O89" s="72">
        <f>'Prodaja-Elvoj'!O89+'Prodaja-EDB'!O89+'Prodaja-Elsrb'!O89+'Prodaja-Jugo'!O89+'Prodaja-Cent'!O89</f>
        <v>0</v>
      </c>
      <c r="P89" s="72">
        <f>'Prodaja-Elvoj'!P89+'Prodaja-EDB'!P89+'Prodaja-Elsrb'!P89+'Prodaja-Jugo'!P89+'Prodaja-Cent'!P89</f>
        <v>0</v>
      </c>
      <c r="Q89" s="71">
        <f aca="true" t="shared" si="24" ref="Q89:Q94">SUM(E89:P89)</f>
        <v>0</v>
      </c>
    </row>
    <row r="90" spans="2:17" ht="12.75">
      <c r="B90" s="58" t="s">
        <v>209</v>
      </c>
      <c r="C90" s="24" t="s">
        <v>29</v>
      </c>
      <c r="D90" s="25" t="s">
        <v>30</v>
      </c>
      <c r="E90" s="47">
        <f aca="true" t="shared" si="25" ref="E90:P90">E91+E92+E93</f>
        <v>0</v>
      </c>
      <c r="F90" s="47">
        <f t="shared" si="25"/>
        <v>0</v>
      </c>
      <c r="G90" s="47">
        <f t="shared" si="25"/>
        <v>0</v>
      </c>
      <c r="H90" s="47">
        <f t="shared" si="25"/>
        <v>0</v>
      </c>
      <c r="I90" s="47">
        <f t="shared" si="25"/>
        <v>0</v>
      </c>
      <c r="J90" s="47">
        <f t="shared" si="25"/>
        <v>0</v>
      </c>
      <c r="K90" s="47">
        <f t="shared" si="25"/>
        <v>0</v>
      </c>
      <c r="L90" s="47">
        <f t="shared" si="25"/>
        <v>0</v>
      </c>
      <c r="M90" s="47">
        <f t="shared" si="25"/>
        <v>0</v>
      </c>
      <c r="N90" s="47">
        <f t="shared" si="25"/>
        <v>0</v>
      </c>
      <c r="O90" s="47">
        <f t="shared" si="25"/>
        <v>0</v>
      </c>
      <c r="P90" s="47">
        <f t="shared" si="25"/>
        <v>0</v>
      </c>
      <c r="Q90" s="46">
        <f t="shared" si="24"/>
        <v>0</v>
      </c>
    </row>
    <row r="91" spans="2:17" ht="12.75">
      <c r="B91" s="58" t="s">
        <v>210</v>
      </c>
      <c r="C91" s="33" t="s">
        <v>56</v>
      </c>
      <c r="D91" s="25" t="s">
        <v>30</v>
      </c>
      <c r="E91" s="62">
        <f>'Prodaja-Elvoj'!E91+'Prodaja-EDB'!E91+'Prodaja-Elsrb'!E91+'Prodaja-Jugo'!E91+'Prodaja-Cent'!E91</f>
        <v>0</v>
      </c>
      <c r="F91" s="62">
        <f>'Prodaja-Elvoj'!F91+'Prodaja-EDB'!F91+'Prodaja-Elsrb'!F91+'Prodaja-Jugo'!F91+'Prodaja-Cent'!F91</f>
        <v>0</v>
      </c>
      <c r="G91" s="62">
        <f>'Prodaja-Elvoj'!G91+'Prodaja-EDB'!G91+'Prodaja-Elsrb'!G91+'Prodaja-Jugo'!G91+'Prodaja-Cent'!G91</f>
        <v>0</v>
      </c>
      <c r="H91" s="62">
        <f>'Prodaja-Elvoj'!H91+'Prodaja-EDB'!H91+'Prodaja-Elsrb'!H91+'Prodaja-Jugo'!H91+'Prodaja-Cent'!H91</f>
        <v>0</v>
      </c>
      <c r="I91" s="62">
        <f>'Prodaja-Elvoj'!I91+'Prodaja-EDB'!I91+'Prodaja-Elsrb'!I91+'Prodaja-Jugo'!I91+'Prodaja-Cent'!I91</f>
        <v>0</v>
      </c>
      <c r="J91" s="62">
        <f>'Prodaja-Elvoj'!J91+'Prodaja-EDB'!J91+'Prodaja-Elsrb'!J91+'Prodaja-Jugo'!J91+'Prodaja-Cent'!J91</f>
        <v>0</v>
      </c>
      <c r="K91" s="62">
        <f>'Prodaja-Elvoj'!K91+'Prodaja-EDB'!K91+'Prodaja-Elsrb'!K91+'Prodaja-Jugo'!K91+'Prodaja-Cent'!K91</f>
        <v>0</v>
      </c>
      <c r="L91" s="62">
        <f>'Prodaja-Elvoj'!L91+'Prodaja-EDB'!L91+'Prodaja-Elsrb'!L91+'Prodaja-Jugo'!L91+'Prodaja-Cent'!L91</f>
        <v>0</v>
      </c>
      <c r="M91" s="62">
        <f>'Prodaja-Elvoj'!M91+'Prodaja-EDB'!M91+'Prodaja-Elsrb'!M91+'Prodaja-Jugo'!M91+'Prodaja-Cent'!M91</f>
        <v>0</v>
      </c>
      <c r="N91" s="62">
        <f>'Prodaja-Elvoj'!N91+'Prodaja-EDB'!N91+'Prodaja-Elsrb'!N91+'Prodaja-Jugo'!N91+'Prodaja-Cent'!N91</f>
        <v>0</v>
      </c>
      <c r="O91" s="62">
        <f>'Prodaja-Elvoj'!O91+'Prodaja-EDB'!O91+'Prodaja-Elsrb'!O91+'Prodaja-Jugo'!O91+'Prodaja-Cent'!O91</f>
        <v>0</v>
      </c>
      <c r="P91" s="62">
        <f>'Prodaja-Elvoj'!P91+'Prodaja-EDB'!P91+'Prodaja-Elsrb'!P91+'Prodaja-Jugo'!P91+'Prodaja-Cent'!P91</f>
        <v>0</v>
      </c>
      <c r="Q91" s="46">
        <f t="shared" si="24"/>
        <v>0</v>
      </c>
    </row>
    <row r="92" spans="2:17" ht="12.75">
      <c r="B92" s="58" t="s">
        <v>211</v>
      </c>
      <c r="C92" s="33" t="s">
        <v>57</v>
      </c>
      <c r="D92" s="25" t="s">
        <v>30</v>
      </c>
      <c r="E92" s="62">
        <f>'Prodaja-Elvoj'!E92+'Prodaja-EDB'!E92+'Prodaja-Elsrb'!E92+'Prodaja-Jugo'!E92+'Prodaja-Cent'!E92</f>
        <v>0</v>
      </c>
      <c r="F92" s="62">
        <f>'Prodaja-Elvoj'!F92+'Prodaja-EDB'!F92+'Prodaja-Elsrb'!F92+'Prodaja-Jugo'!F92+'Prodaja-Cent'!F92</f>
        <v>0</v>
      </c>
      <c r="G92" s="62">
        <f>'Prodaja-Elvoj'!G92+'Prodaja-EDB'!G92+'Prodaja-Elsrb'!G92+'Prodaja-Jugo'!G92+'Prodaja-Cent'!G92</f>
        <v>0</v>
      </c>
      <c r="H92" s="62">
        <f>'Prodaja-Elvoj'!H92+'Prodaja-EDB'!H92+'Prodaja-Elsrb'!H92+'Prodaja-Jugo'!H92+'Prodaja-Cent'!H92</f>
        <v>0</v>
      </c>
      <c r="I92" s="62">
        <f>'Prodaja-Elvoj'!I92+'Prodaja-EDB'!I92+'Prodaja-Elsrb'!I92+'Prodaja-Jugo'!I92+'Prodaja-Cent'!I92</f>
        <v>0</v>
      </c>
      <c r="J92" s="62">
        <f>'Prodaja-Elvoj'!J92+'Prodaja-EDB'!J92+'Prodaja-Elsrb'!J92+'Prodaja-Jugo'!J92+'Prodaja-Cent'!J92</f>
        <v>0</v>
      </c>
      <c r="K92" s="62">
        <f>'Prodaja-Elvoj'!K92+'Prodaja-EDB'!K92+'Prodaja-Elsrb'!K92+'Prodaja-Jugo'!K92+'Prodaja-Cent'!K92</f>
        <v>0</v>
      </c>
      <c r="L92" s="62">
        <f>'Prodaja-Elvoj'!L92+'Prodaja-EDB'!L92+'Prodaja-Elsrb'!L92+'Prodaja-Jugo'!L92+'Prodaja-Cent'!L92</f>
        <v>0</v>
      </c>
      <c r="M92" s="62">
        <f>'Prodaja-Elvoj'!M92+'Prodaja-EDB'!M92+'Prodaja-Elsrb'!M92+'Prodaja-Jugo'!M92+'Prodaja-Cent'!M92</f>
        <v>0</v>
      </c>
      <c r="N92" s="62">
        <f>'Prodaja-Elvoj'!N92+'Prodaja-EDB'!N92+'Prodaja-Elsrb'!N92+'Prodaja-Jugo'!N92+'Prodaja-Cent'!N92</f>
        <v>0</v>
      </c>
      <c r="O92" s="62">
        <f>'Prodaja-Elvoj'!O92+'Prodaja-EDB'!O92+'Prodaja-Elsrb'!O92+'Prodaja-Jugo'!O92+'Prodaja-Cent'!O92</f>
        <v>0</v>
      </c>
      <c r="P92" s="62">
        <f>'Prodaja-Elvoj'!P92+'Prodaja-EDB'!P92+'Prodaja-Elsrb'!P92+'Prodaja-Jugo'!P92+'Prodaja-Cent'!P92</f>
        <v>0</v>
      </c>
      <c r="Q92" s="46">
        <f t="shared" si="24"/>
        <v>0</v>
      </c>
    </row>
    <row r="93" spans="2:17" ht="12.75">
      <c r="B93" s="61" t="s">
        <v>212</v>
      </c>
      <c r="C93" s="81" t="s">
        <v>58</v>
      </c>
      <c r="D93" s="32" t="s">
        <v>30</v>
      </c>
      <c r="E93" s="64">
        <f>'Prodaja-Elvoj'!E93+'Prodaja-EDB'!E93+'Prodaja-Elsrb'!E93+'Prodaja-Jugo'!E93+'Prodaja-Cent'!E93</f>
        <v>0</v>
      </c>
      <c r="F93" s="64">
        <f>'Prodaja-Elvoj'!F93+'Prodaja-EDB'!F93+'Prodaja-Elsrb'!F93+'Prodaja-Jugo'!F93+'Prodaja-Cent'!F93</f>
        <v>0</v>
      </c>
      <c r="G93" s="64">
        <f>'Prodaja-Elvoj'!G93+'Prodaja-EDB'!G93+'Prodaja-Elsrb'!G93+'Prodaja-Jugo'!G93+'Prodaja-Cent'!G93</f>
        <v>0</v>
      </c>
      <c r="H93" s="64">
        <f>'Prodaja-Elvoj'!H93+'Prodaja-EDB'!H93+'Prodaja-Elsrb'!H93+'Prodaja-Jugo'!H93+'Prodaja-Cent'!H93</f>
        <v>0</v>
      </c>
      <c r="I93" s="64">
        <f>'Prodaja-Elvoj'!I93+'Prodaja-EDB'!I93+'Prodaja-Elsrb'!I93+'Prodaja-Jugo'!I93+'Prodaja-Cent'!I93</f>
        <v>0</v>
      </c>
      <c r="J93" s="64">
        <f>'Prodaja-Elvoj'!J93+'Prodaja-EDB'!J93+'Prodaja-Elsrb'!J93+'Prodaja-Jugo'!J93+'Prodaja-Cent'!J93</f>
        <v>0</v>
      </c>
      <c r="K93" s="64">
        <f>'Prodaja-Elvoj'!K93+'Prodaja-EDB'!K93+'Prodaja-Elsrb'!K93+'Prodaja-Jugo'!K93+'Prodaja-Cent'!K93</f>
        <v>0</v>
      </c>
      <c r="L93" s="64">
        <f>'Prodaja-Elvoj'!L93+'Prodaja-EDB'!L93+'Prodaja-Elsrb'!L93+'Prodaja-Jugo'!L93+'Prodaja-Cent'!L93</f>
        <v>0</v>
      </c>
      <c r="M93" s="64">
        <f>'Prodaja-Elvoj'!M93+'Prodaja-EDB'!M93+'Prodaja-Elsrb'!M93+'Prodaja-Jugo'!M93+'Prodaja-Cent'!M93</f>
        <v>0</v>
      </c>
      <c r="N93" s="64">
        <f>'Prodaja-Elvoj'!N93+'Prodaja-EDB'!N93+'Prodaja-Elsrb'!N93+'Prodaja-Jugo'!N93+'Prodaja-Cent'!N93</f>
        <v>0</v>
      </c>
      <c r="O93" s="64">
        <f>'Prodaja-Elvoj'!O93+'Prodaja-EDB'!O93+'Prodaja-Elsrb'!O93+'Prodaja-Jugo'!O93+'Prodaja-Cent'!O93</f>
        <v>0</v>
      </c>
      <c r="P93" s="64">
        <f>'Prodaja-Elvoj'!P93+'Prodaja-EDB'!P93+'Prodaja-Elsrb'!P93+'Prodaja-Jugo'!P93+'Prodaja-Cent'!P93</f>
        <v>0</v>
      </c>
      <c r="Q93" s="55">
        <f t="shared" si="24"/>
        <v>0</v>
      </c>
    </row>
    <row r="94" spans="2:17" ht="12.75">
      <c r="B94" s="120" t="s">
        <v>7</v>
      </c>
      <c r="C94" s="19" t="s">
        <v>157</v>
      </c>
      <c r="D94" s="29" t="s">
        <v>30</v>
      </c>
      <c r="E94" s="105">
        <f aca="true" t="shared" si="26" ref="E94:P94">E97+E100</f>
        <v>0</v>
      </c>
      <c r="F94" s="105">
        <f t="shared" si="26"/>
        <v>0</v>
      </c>
      <c r="G94" s="105">
        <f t="shared" si="26"/>
        <v>0</v>
      </c>
      <c r="H94" s="105">
        <f t="shared" si="26"/>
        <v>0</v>
      </c>
      <c r="I94" s="105">
        <f t="shared" si="26"/>
        <v>0</v>
      </c>
      <c r="J94" s="105">
        <f t="shared" si="26"/>
        <v>0</v>
      </c>
      <c r="K94" s="105">
        <f t="shared" si="26"/>
        <v>0</v>
      </c>
      <c r="L94" s="105">
        <f t="shared" si="26"/>
        <v>0</v>
      </c>
      <c r="M94" s="105">
        <f t="shared" si="26"/>
        <v>0</v>
      </c>
      <c r="N94" s="105">
        <f t="shared" si="26"/>
        <v>0</v>
      </c>
      <c r="O94" s="105">
        <f t="shared" si="26"/>
        <v>0</v>
      </c>
      <c r="P94" s="105">
        <f t="shared" si="26"/>
        <v>0</v>
      </c>
      <c r="Q94" s="49">
        <f t="shared" si="24"/>
        <v>0</v>
      </c>
    </row>
    <row r="95" spans="2:17" ht="12.75">
      <c r="B95" s="59" t="s">
        <v>158</v>
      </c>
      <c r="C95" s="121" t="s">
        <v>159</v>
      </c>
      <c r="D95" s="60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3"/>
    </row>
    <row r="96" spans="2:17" ht="12.75">
      <c r="B96" s="58" t="s">
        <v>160</v>
      </c>
      <c r="C96" s="124" t="s">
        <v>161</v>
      </c>
      <c r="D96" s="25"/>
      <c r="E96" s="62">
        <f>'Prodaja-Elvoj'!E96+'Prodaja-EDB'!E96+'Prodaja-Elsrb'!E96+'Prodaja-Jugo'!E96+'Prodaja-Cent'!E96</f>
        <v>0</v>
      </c>
      <c r="F96" s="62">
        <f>'Prodaja-Elvoj'!F96+'Prodaja-EDB'!F96+'Prodaja-Elsrb'!F96+'Prodaja-Jugo'!F96+'Prodaja-Cent'!F96</f>
        <v>0</v>
      </c>
      <c r="G96" s="62">
        <f>'Prodaja-Elvoj'!G96+'Prodaja-EDB'!G96+'Prodaja-Elsrb'!G96+'Prodaja-Jugo'!G96+'Prodaja-Cent'!G96</f>
        <v>0</v>
      </c>
      <c r="H96" s="62">
        <f>'Prodaja-Elvoj'!H96+'Prodaja-EDB'!H96+'Prodaja-Elsrb'!H96+'Prodaja-Jugo'!H96+'Prodaja-Cent'!H96</f>
        <v>0</v>
      </c>
      <c r="I96" s="62">
        <f>'Prodaja-Elvoj'!I96+'Prodaja-EDB'!I96+'Prodaja-Elsrb'!I96+'Prodaja-Jugo'!I96+'Prodaja-Cent'!I96</f>
        <v>0</v>
      </c>
      <c r="J96" s="62">
        <f>'Prodaja-Elvoj'!J96+'Prodaja-EDB'!J96+'Prodaja-Elsrb'!J96+'Prodaja-Jugo'!J96+'Prodaja-Cent'!J96</f>
        <v>0</v>
      </c>
      <c r="K96" s="62">
        <f>'Prodaja-Elvoj'!K96+'Prodaja-EDB'!K96+'Prodaja-Elsrb'!K96+'Prodaja-Jugo'!K96+'Prodaja-Cent'!K96</f>
        <v>0</v>
      </c>
      <c r="L96" s="62">
        <f>'Prodaja-Elvoj'!L96+'Prodaja-EDB'!L96+'Prodaja-Elsrb'!L96+'Prodaja-Jugo'!L96+'Prodaja-Cent'!L96</f>
        <v>0</v>
      </c>
      <c r="M96" s="62">
        <f>'Prodaja-Elvoj'!M96+'Prodaja-EDB'!M96+'Prodaja-Elsrb'!M96+'Prodaja-Jugo'!M96+'Prodaja-Cent'!M96</f>
        <v>0</v>
      </c>
      <c r="N96" s="62">
        <f>'Prodaja-Elvoj'!N96+'Prodaja-EDB'!N96+'Prodaja-Elsrb'!N96+'Prodaja-Jugo'!N96+'Prodaja-Cent'!N96</f>
        <v>0</v>
      </c>
      <c r="O96" s="62">
        <f>'Prodaja-Elvoj'!O96+'Prodaja-EDB'!O96+'Prodaja-Elsrb'!O96+'Prodaja-Jugo'!O96+'Prodaja-Cent'!O96</f>
        <v>0</v>
      </c>
      <c r="P96" s="62">
        <f>'Prodaja-Elvoj'!P96+'Prodaja-EDB'!P96+'Prodaja-Elsrb'!P96+'Prodaja-Jugo'!P96+'Prodaja-Cent'!P96</f>
        <v>0</v>
      </c>
      <c r="Q96" s="46"/>
    </row>
    <row r="97" spans="2:17" ht="12.75">
      <c r="B97" s="58" t="s">
        <v>162</v>
      </c>
      <c r="C97" s="124" t="s">
        <v>29</v>
      </c>
      <c r="D97" s="25" t="s">
        <v>30</v>
      </c>
      <c r="E97" s="62">
        <f>'Prodaja-Elvoj'!E97+'Prodaja-EDB'!E97+'Prodaja-Elsrb'!E97+'Prodaja-Jugo'!E97+'Prodaja-Cent'!E97</f>
        <v>0</v>
      </c>
      <c r="F97" s="62">
        <f>'Prodaja-Elvoj'!F97+'Prodaja-EDB'!F97+'Prodaja-Elsrb'!F97+'Prodaja-Jugo'!F97+'Prodaja-Cent'!F97</f>
        <v>0</v>
      </c>
      <c r="G97" s="62">
        <f>'Prodaja-Elvoj'!G97+'Prodaja-EDB'!G97+'Prodaja-Elsrb'!G97+'Prodaja-Jugo'!G97+'Prodaja-Cent'!G97</f>
        <v>0</v>
      </c>
      <c r="H97" s="62">
        <f>'Prodaja-Elvoj'!H97+'Prodaja-EDB'!H97+'Prodaja-Elsrb'!H97+'Prodaja-Jugo'!H97+'Prodaja-Cent'!H97</f>
        <v>0</v>
      </c>
      <c r="I97" s="62">
        <f>'Prodaja-Elvoj'!I97+'Prodaja-EDB'!I97+'Prodaja-Elsrb'!I97+'Prodaja-Jugo'!I97+'Prodaja-Cent'!I97</f>
        <v>0</v>
      </c>
      <c r="J97" s="62">
        <f>'Prodaja-Elvoj'!J97+'Prodaja-EDB'!J97+'Prodaja-Elsrb'!J97+'Prodaja-Jugo'!J97+'Prodaja-Cent'!J97</f>
        <v>0</v>
      </c>
      <c r="K97" s="62">
        <f>'Prodaja-Elvoj'!K97+'Prodaja-EDB'!K97+'Prodaja-Elsrb'!K97+'Prodaja-Jugo'!K97+'Prodaja-Cent'!K97</f>
        <v>0</v>
      </c>
      <c r="L97" s="62">
        <f>'Prodaja-Elvoj'!L97+'Prodaja-EDB'!L97+'Prodaja-Elsrb'!L97+'Prodaja-Jugo'!L97+'Prodaja-Cent'!L97</f>
        <v>0</v>
      </c>
      <c r="M97" s="62">
        <f>'Prodaja-Elvoj'!M97+'Prodaja-EDB'!M97+'Prodaja-Elsrb'!M97+'Prodaja-Jugo'!M97+'Prodaja-Cent'!M97</f>
        <v>0</v>
      </c>
      <c r="N97" s="62">
        <f>'Prodaja-Elvoj'!N97+'Prodaja-EDB'!N97+'Prodaja-Elsrb'!N97+'Prodaja-Jugo'!N97+'Prodaja-Cent'!N97</f>
        <v>0</v>
      </c>
      <c r="O97" s="62">
        <f>'Prodaja-Elvoj'!O97+'Prodaja-EDB'!O97+'Prodaja-Elsrb'!O97+'Prodaja-Jugo'!O97+'Prodaja-Cent'!O97</f>
        <v>0</v>
      </c>
      <c r="P97" s="62">
        <f>'Prodaja-Elvoj'!P97+'Prodaja-EDB'!P97+'Prodaja-Elsrb'!P97+'Prodaja-Jugo'!P97+'Prodaja-Cent'!P97</f>
        <v>0</v>
      </c>
      <c r="Q97" s="46">
        <f>SUM(E97:P97)</f>
        <v>0</v>
      </c>
    </row>
    <row r="98" spans="2:17" ht="12.75">
      <c r="B98" s="58" t="s">
        <v>163</v>
      </c>
      <c r="C98" s="125" t="s">
        <v>164</v>
      </c>
      <c r="D98" s="25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126"/>
    </row>
    <row r="99" spans="2:17" ht="12.75">
      <c r="B99" s="58" t="s">
        <v>165</v>
      </c>
      <c r="C99" s="124" t="s">
        <v>166</v>
      </c>
      <c r="D99" s="25"/>
      <c r="E99" s="62">
        <f>'Prodaja-Elvoj'!E99+'Prodaja-EDB'!E99+'Prodaja-Elsrb'!E99+'Prodaja-Jugo'!E99+'Prodaja-Cent'!E99</f>
        <v>0</v>
      </c>
      <c r="F99" s="62">
        <f>'Prodaja-Elvoj'!F99+'Prodaja-EDB'!F99+'Prodaja-Elsrb'!F99+'Prodaja-Jugo'!F99+'Prodaja-Cent'!F99</f>
        <v>0</v>
      </c>
      <c r="G99" s="62">
        <f>'Prodaja-Elvoj'!G99+'Prodaja-EDB'!G99+'Prodaja-Elsrb'!G99+'Prodaja-Jugo'!G99+'Prodaja-Cent'!G99</f>
        <v>0</v>
      </c>
      <c r="H99" s="62">
        <f>'Prodaja-Elvoj'!H99+'Prodaja-EDB'!H99+'Prodaja-Elsrb'!H99+'Prodaja-Jugo'!H99+'Prodaja-Cent'!H99</f>
        <v>0</v>
      </c>
      <c r="I99" s="62">
        <f>'Prodaja-Elvoj'!I99+'Prodaja-EDB'!I99+'Prodaja-Elsrb'!I99+'Prodaja-Jugo'!I99+'Prodaja-Cent'!I99</f>
        <v>0</v>
      </c>
      <c r="J99" s="62">
        <f>'Prodaja-Elvoj'!J99+'Prodaja-EDB'!J99+'Prodaja-Elsrb'!J99+'Prodaja-Jugo'!J99+'Prodaja-Cent'!J99</f>
        <v>0</v>
      </c>
      <c r="K99" s="62">
        <f>'Prodaja-Elvoj'!K99+'Prodaja-EDB'!K99+'Prodaja-Elsrb'!K99+'Prodaja-Jugo'!K99+'Prodaja-Cent'!K99</f>
        <v>0</v>
      </c>
      <c r="L99" s="62">
        <f>'Prodaja-Elvoj'!L99+'Prodaja-EDB'!L99+'Prodaja-Elsrb'!L99+'Prodaja-Jugo'!L99+'Prodaja-Cent'!L99</f>
        <v>0</v>
      </c>
      <c r="M99" s="62">
        <f>'Prodaja-Elvoj'!M99+'Prodaja-EDB'!M99+'Prodaja-Elsrb'!M99+'Prodaja-Jugo'!M99+'Prodaja-Cent'!M99</f>
        <v>0</v>
      </c>
      <c r="N99" s="62">
        <f>'Prodaja-Elvoj'!N99+'Prodaja-EDB'!N99+'Prodaja-Elsrb'!N99+'Prodaja-Jugo'!N99+'Prodaja-Cent'!N99</f>
        <v>0</v>
      </c>
      <c r="O99" s="62">
        <f>'Prodaja-Elvoj'!O99+'Prodaja-EDB'!O99+'Prodaja-Elsrb'!O99+'Prodaja-Jugo'!O99+'Prodaja-Cent'!O99</f>
        <v>0</v>
      </c>
      <c r="P99" s="62">
        <f>'Prodaja-Elvoj'!P99+'Prodaja-EDB'!P99+'Prodaja-Elsrb'!P99+'Prodaja-Jugo'!P99+'Prodaja-Cent'!P99</f>
        <v>0</v>
      </c>
      <c r="Q99" s="46"/>
    </row>
    <row r="100" spans="2:17" ht="12.75">
      <c r="B100" s="61" t="s">
        <v>167</v>
      </c>
      <c r="C100" s="127" t="s">
        <v>29</v>
      </c>
      <c r="D100" s="32" t="s">
        <v>30</v>
      </c>
      <c r="E100" s="64">
        <f>'Prodaja-Elvoj'!E100+'Prodaja-EDB'!E100+'Prodaja-Elsrb'!E100+'Prodaja-Jugo'!E100+'Prodaja-Cent'!E100</f>
        <v>0</v>
      </c>
      <c r="F100" s="64">
        <f>'Prodaja-Elvoj'!F100+'Prodaja-EDB'!F100+'Prodaja-Elsrb'!F100+'Prodaja-Jugo'!F100+'Prodaja-Cent'!F100</f>
        <v>0</v>
      </c>
      <c r="G100" s="64">
        <f>'Prodaja-Elvoj'!G100+'Prodaja-EDB'!G100+'Prodaja-Elsrb'!G100+'Prodaja-Jugo'!G100+'Prodaja-Cent'!G100</f>
        <v>0</v>
      </c>
      <c r="H100" s="64">
        <f>'Prodaja-Elvoj'!H100+'Prodaja-EDB'!H100+'Prodaja-Elsrb'!H100+'Prodaja-Jugo'!H100+'Prodaja-Cent'!H100</f>
        <v>0</v>
      </c>
      <c r="I100" s="64">
        <f>'Prodaja-Elvoj'!I100+'Prodaja-EDB'!I100+'Prodaja-Elsrb'!I100+'Prodaja-Jugo'!I100+'Prodaja-Cent'!I100</f>
        <v>0</v>
      </c>
      <c r="J100" s="64">
        <f>'Prodaja-Elvoj'!J100+'Prodaja-EDB'!J100+'Prodaja-Elsrb'!J100+'Prodaja-Jugo'!J100+'Prodaja-Cent'!J100</f>
        <v>0</v>
      </c>
      <c r="K100" s="64">
        <f>'Prodaja-Elvoj'!K100+'Prodaja-EDB'!K100+'Prodaja-Elsrb'!K100+'Prodaja-Jugo'!K100+'Prodaja-Cent'!K100</f>
        <v>0</v>
      </c>
      <c r="L100" s="64">
        <f>'Prodaja-Elvoj'!L100+'Prodaja-EDB'!L100+'Prodaja-Elsrb'!L100+'Prodaja-Jugo'!L100+'Prodaja-Cent'!L100</f>
        <v>0</v>
      </c>
      <c r="M100" s="64">
        <f>'Prodaja-Elvoj'!M100+'Prodaja-EDB'!M100+'Prodaja-Elsrb'!M100+'Prodaja-Jugo'!M100+'Prodaja-Cent'!M100</f>
        <v>0</v>
      </c>
      <c r="N100" s="64">
        <f>'Prodaja-Elvoj'!N100+'Prodaja-EDB'!N100+'Prodaja-Elsrb'!N100+'Prodaja-Jugo'!N100+'Prodaja-Cent'!N100</f>
        <v>0</v>
      </c>
      <c r="O100" s="64">
        <f>'Prodaja-Elvoj'!O100+'Prodaja-EDB'!O100+'Prodaja-Elsrb'!O100+'Prodaja-Jugo'!O100+'Prodaja-Cent'!O100</f>
        <v>0</v>
      </c>
      <c r="P100" s="64">
        <f>'Prodaja-Elvoj'!P100+'Prodaja-EDB'!P100+'Prodaja-Elsrb'!P100+'Prodaja-Jugo'!P100+'Prodaja-Cent'!P100</f>
        <v>0</v>
      </c>
      <c r="Q100" s="55">
        <f>SUM(E100:P100)</f>
        <v>0</v>
      </c>
    </row>
    <row r="101" spans="2:17" ht="13.5" thickBot="1">
      <c r="B101" s="82" t="s">
        <v>168</v>
      </c>
      <c r="C101" s="83" t="s">
        <v>61</v>
      </c>
      <c r="D101" s="84" t="s">
        <v>30</v>
      </c>
      <c r="E101" s="85">
        <f>E18+E25+E94</f>
        <v>0</v>
      </c>
      <c r="F101" s="85">
        <f aca="true" t="shared" si="27" ref="F101:P101">F18+F25+F94</f>
        <v>0</v>
      </c>
      <c r="G101" s="85">
        <f t="shared" si="27"/>
        <v>0</v>
      </c>
      <c r="H101" s="85">
        <f t="shared" si="27"/>
        <v>0</v>
      </c>
      <c r="I101" s="85">
        <f t="shared" si="27"/>
        <v>0</v>
      </c>
      <c r="J101" s="85">
        <f t="shared" si="27"/>
        <v>0</v>
      </c>
      <c r="K101" s="85">
        <f t="shared" si="27"/>
        <v>0</v>
      </c>
      <c r="L101" s="85">
        <f t="shared" si="27"/>
        <v>0</v>
      </c>
      <c r="M101" s="85">
        <f t="shared" si="27"/>
        <v>0</v>
      </c>
      <c r="N101" s="85">
        <f t="shared" si="27"/>
        <v>0</v>
      </c>
      <c r="O101" s="85">
        <f t="shared" si="27"/>
        <v>0</v>
      </c>
      <c r="P101" s="85">
        <f t="shared" si="27"/>
        <v>0</v>
      </c>
      <c r="Q101" s="86">
        <f>SUM(E101:P101)</f>
        <v>0</v>
      </c>
    </row>
    <row r="102" ht="13.5" thickTop="1"/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3" customWidth="1"/>
    <col min="2" max="2" width="6.7109375" style="39" customWidth="1"/>
    <col min="3" max="3" width="32.7109375" style="13" customWidth="1"/>
    <col min="4" max="4" width="5.7109375" style="13" customWidth="1"/>
    <col min="5" max="16" width="8.8515625" style="13" customWidth="1"/>
    <col min="17" max="17" width="12.7109375" style="13" customWidth="1"/>
    <col min="18" max="18" width="2.8515625" style="13" customWidth="1"/>
    <col min="19" max="16384" width="9.140625" style="13" customWidth="1"/>
  </cols>
  <sheetData>
    <row r="1" spans="1:4" ht="12.75">
      <c r="A1" s="10" t="s">
        <v>10</v>
      </c>
      <c r="B1" s="11"/>
      <c r="C1" s="10"/>
      <c r="D1" s="9"/>
    </row>
    <row r="2" spans="1:4" ht="12.75" customHeight="1">
      <c r="A2" s="10"/>
      <c r="B2" s="11"/>
      <c r="C2" s="10"/>
      <c r="D2" s="9"/>
    </row>
    <row r="3" spans="1:4" ht="12.75" customHeight="1">
      <c r="A3" s="8"/>
      <c r="B3" s="8" t="str">
        <f>+CONCATENATE('Poc.strana'!$A$22," ",'Poc.strana'!$C$22)</f>
        <v>Назив енергетског субјекта: </v>
      </c>
      <c r="C3" s="8"/>
      <c r="D3" s="9"/>
    </row>
    <row r="4" spans="1:4" ht="12.75" customHeight="1">
      <c r="A4" s="8"/>
      <c r="B4" s="8" t="str">
        <f>+CONCATENATE('Poc.strana'!$A$29," ",'Poc.strana'!$C$29)</f>
        <v>Подаци за контакт: </v>
      </c>
      <c r="C4" s="8"/>
      <c r="D4" s="9"/>
    </row>
    <row r="5" ht="12.75" customHeight="1">
      <c r="B5" s="8" t="str">
        <f>+CONCATENATE('Poc.strana'!$C$32," ",'Poc.strana'!$C$33," ",'Poc.strana'!$C$34," ",'Poc.strana'!$C$35)</f>
        <v>   </v>
      </c>
    </row>
    <row r="6" ht="12.75" customHeight="1">
      <c r="B6" s="14" t="s">
        <v>34</v>
      </c>
    </row>
    <row r="7" spans="2:17" ht="12.75" customHeight="1">
      <c r="B7" s="153" t="str">
        <f>CONCATENATE("Табела ЕТ-6-2.2.1. ПРОДАЈА ЕЛЕКТРИЧНЕ ЕНЕРГИЈЕ - РЕАЛИЗАЦИЈА/ПЛАН У"," ",'Poc.strana'!C25,". ГОДИНИ")</f>
        <v>Табела ЕТ-6-2.2.1. ПРОДАЈА ЕЛЕКТРИЧНЕ ЕНЕРГИЈЕ - РЕАЛИЗАЦИЈА/ПЛАН У 2023. ГОДИНИ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3:8" ht="12.75" customHeight="1" thickBot="1">
      <c r="C8" s="15"/>
      <c r="D8" s="15"/>
      <c r="E8" s="40"/>
      <c r="F8" s="16"/>
      <c r="G8" s="16"/>
      <c r="H8" s="16"/>
    </row>
    <row r="9" spans="2:17" ht="12.75" customHeight="1" thickBot="1" thickTop="1">
      <c r="B9" s="94" t="s">
        <v>125</v>
      </c>
      <c r="C9" s="95"/>
      <c r="D9" s="96"/>
      <c r="E9" s="96"/>
      <c r="F9" s="164">
        <f>'Prodaja-SVE_ED'!F9:G9</f>
        <v>0</v>
      </c>
      <c r="G9" s="164"/>
      <c r="H9" s="96" t="s">
        <v>126</v>
      </c>
      <c r="I9" s="96"/>
      <c r="J9" s="96"/>
      <c r="K9" s="96"/>
      <c r="L9" s="96"/>
      <c r="M9" s="96"/>
      <c r="N9" s="96"/>
      <c r="O9" s="96"/>
      <c r="P9" s="96"/>
      <c r="Q9" s="97"/>
    </row>
    <row r="10" spans="2:17" ht="13.5" thickTop="1">
      <c r="B10" s="156" t="s">
        <v>0</v>
      </c>
      <c r="C10" s="158" t="s">
        <v>11</v>
      </c>
      <c r="D10" s="160" t="s">
        <v>12</v>
      </c>
      <c r="E10" s="162" t="s">
        <v>13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</row>
    <row r="11" spans="2:17" ht="12.75">
      <c r="B11" s="157"/>
      <c r="C11" s="159"/>
      <c r="D11" s="161"/>
      <c r="E11" s="29" t="s">
        <v>14</v>
      </c>
      <c r="F11" s="29" t="s">
        <v>15</v>
      </c>
      <c r="G11" s="29" t="s">
        <v>16</v>
      </c>
      <c r="H11" s="29" t="s">
        <v>17</v>
      </c>
      <c r="I11" s="29" t="s">
        <v>18</v>
      </c>
      <c r="J11" s="29" t="s">
        <v>19</v>
      </c>
      <c r="K11" s="41" t="s">
        <v>20</v>
      </c>
      <c r="L11" s="41" t="s">
        <v>21</v>
      </c>
      <c r="M11" s="41" t="s">
        <v>22</v>
      </c>
      <c r="N11" s="41" t="s">
        <v>23</v>
      </c>
      <c r="O11" s="41" t="s">
        <v>24</v>
      </c>
      <c r="P11" s="41" t="s">
        <v>25</v>
      </c>
      <c r="Q11" s="42" t="s">
        <v>26</v>
      </c>
    </row>
    <row r="12" spans="2:17" ht="12.75">
      <c r="B12" s="18"/>
      <c r="C12" s="27" t="s">
        <v>118</v>
      </c>
      <c r="D12" s="2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2:17" ht="12.75">
      <c r="B13" s="18" t="s">
        <v>65</v>
      </c>
      <c r="C13" s="19" t="s">
        <v>41</v>
      </c>
      <c r="D13" s="2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</row>
    <row r="14" spans="2:17" ht="12.75">
      <c r="B14" s="59" t="s">
        <v>182</v>
      </c>
      <c r="C14" s="65" t="s">
        <v>60</v>
      </c>
      <c r="D14" s="60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2:17" ht="12.75">
      <c r="B15" s="21" t="s">
        <v>183</v>
      </c>
      <c r="C15" s="74" t="s">
        <v>116</v>
      </c>
      <c r="D15" s="75" t="s">
        <v>27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>
        <f>SUM(E15:P15)</f>
        <v>0</v>
      </c>
    </row>
    <row r="16" spans="2:17" ht="12.75">
      <c r="B16" s="23" t="s">
        <v>66</v>
      </c>
      <c r="C16" s="78" t="s">
        <v>115</v>
      </c>
      <c r="D16" s="79" t="s">
        <v>27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80">
        <f>SUM(E16:P16)</f>
        <v>0</v>
      </c>
    </row>
    <row r="17" spans="2:17" ht="12.75">
      <c r="B17" s="23" t="s">
        <v>67</v>
      </c>
      <c r="C17" s="78" t="s">
        <v>39</v>
      </c>
      <c r="D17" s="79" t="s">
        <v>27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80">
        <f>SUM(E17:P17)</f>
        <v>0</v>
      </c>
    </row>
    <row r="18" spans="2:17" ht="12.75">
      <c r="B18" s="23" t="s">
        <v>130</v>
      </c>
      <c r="C18" s="24" t="s">
        <v>29</v>
      </c>
      <c r="D18" s="25" t="s">
        <v>30</v>
      </c>
      <c r="E18" s="47">
        <f aca="true" t="shared" si="0" ref="E18:P18">E19+E20</f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6">
        <f aca="true" t="shared" si="1" ref="Q18:Q23">SUM(E18:P18)</f>
        <v>0</v>
      </c>
    </row>
    <row r="19" spans="2:17" ht="12.75">
      <c r="B19" s="23" t="s">
        <v>68</v>
      </c>
      <c r="C19" s="26" t="s">
        <v>32</v>
      </c>
      <c r="D19" s="25" t="s">
        <v>30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6">
        <f t="shared" si="1"/>
        <v>0</v>
      </c>
    </row>
    <row r="20" spans="2:17" ht="12.75">
      <c r="B20" s="23" t="s">
        <v>69</v>
      </c>
      <c r="C20" s="26" t="s">
        <v>33</v>
      </c>
      <c r="D20" s="25" t="s">
        <v>30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6">
        <f t="shared" si="1"/>
        <v>0</v>
      </c>
    </row>
    <row r="21" spans="2:17" ht="12.75">
      <c r="B21" s="23" t="s">
        <v>131</v>
      </c>
      <c r="C21" s="33" t="s">
        <v>40</v>
      </c>
      <c r="D21" s="25" t="s">
        <v>31</v>
      </c>
      <c r="E21" s="52">
        <f aca="true" t="shared" si="2" ref="E21:P21">E22+E23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52">
        <f t="shared" si="2"/>
        <v>0</v>
      </c>
      <c r="N21" s="52">
        <f t="shared" si="2"/>
        <v>0</v>
      </c>
      <c r="O21" s="52">
        <f t="shared" si="2"/>
        <v>0</v>
      </c>
      <c r="P21" s="52">
        <f t="shared" si="2"/>
        <v>0</v>
      </c>
      <c r="Q21" s="46">
        <f t="shared" si="1"/>
        <v>0</v>
      </c>
    </row>
    <row r="22" spans="2:17" ht="12.75">
      <c r="B22" s="17" t="s">
        <v>70</v>
      </c>
      <c r="C22" s="33" t="s">
        <v>63</v>
      </c>
      <c r="D22" s="25" t="s">
        <v>31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6">
        <f t="shared" si="1"/>
        <v>0</v>
      </c>
    </row>
    <row r="23" spans="2:17" ht="12.75">
      <c r="B23" s="31" t="s">
        <v>71</v>
      </c>
      <c r="C23" s="53" t="s">
        <v>62</v>
      </c>
      <c r="D23" s="32" t="s">
        <v>31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>
        <f t="shared" si="1"/>
        <v>0</v>
      </c>
    </row>
    <row r="24" spans="2:17" ht="12.75">
      <c r="B24" s="56"/>
      <c r="C24" s="53" t="s">
        <v>119</v>
      </c>
      <c r="D24" s="32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5"/>
    </row>
    <row r="25" spans="2:17" ht="12.75">
      <c r="B25" s="18" t="s">
        <v>6</v>
      </c>
      <c r="C25" s="19" t="s">
        <v>42</v>
      </c>
      <c r="D25" s="29" t="s">
        <v>30</v>
      </c>
      <c r="E25" s="48">
        <f>E26+E53</f>
        <v>0</v>
      </c>
      <c r="F25" s="48">
        <f aca="true" t="shared" si="3" ref="F25:P25">F26+F53</f>
        <v>0</v>
      </c>
      <c r="G25" s="48">
        <f>G26+G53</f>
        <v>0</v>
      </c>
      <c r="H25" s="48">
        <f t="shared" si="3"/>
        <v>0</v>
      </c>
      <c r="I25" s="48">
        <f t="shared" si="3"/>
        <v>0</v>
      </c>
      <c r="J25" s="48">
        <f t="shared" si="3"/>
        <v>0</v>
      </c>
      <c r="K25" s="48">
        <f t="shared" si="3"/>
        <v>0</v>
      </c>
      <c r="L25" s="48">
        <f t="shared" si="3"/>
        <v>0</v>
      </c>
      <c r="M25" s="48">
        <f t="shared" si="3"/>
        <v>0</v>
      </c>
      <c r="N25" s="48">
        <f t="shared" si="3"/>
        <v>0</v>
      </c>
      <c r="O25" s="48">
        <f t="shared" si="3"/>
        <v>0</v>
      </c>
      <c r="P25" s="48">
        <f t="shared" si="3"/>
        <v>0</v>
      </c>
      <c r="Q25" s="49">
        <f>SUM(E25:P25)</f>
        <v>0</v>
      </c>
    </row>
    <row r="26" spans="2:17" ht="12.75">
      <c r="B26" s="21" t="s">
        <v>138</v>
      </c>
      <c r="C26" s="30" t="s">
        <v>117</v>
      </c>
      <c r="D26" s="22" t="s">
        <v>30</v>
      </c>
      <c r="E26" s="50">
        <f>E30+E39</f>
        <v>0</v>
      </c>
      <c r="F26" s="50">
        <f aca="true" t="shared" si="4" ref="F26:P26">F30+F39</f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45">
        <f>SUM(E26:P26)</f>
        <v>0</v>
      </c>
    </row>
    <row r="27" spans="2:17" ht="12.75">
      <c r="B27" s="23"/>
      <c r="C27" s="26" t="s">
        <v>43</v>
      </c>
      <c r="D27" s="5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/>
    </row>
    <row r="28" spans="2:17" ht="12.75">
      <c r="B28" s="23" t="s">
        <v>85</v>
      </c>
      <c r="C28" s="24" t="s">
        <v>60</v>
      </c>
      <c r="D28" s="25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02"/>
    </row>
    <row r="29" spans="2:17" ht="12.75">
      <c r="B29" s="23" t="s">
        <v>86</v>
      </c>
      <c r="C29" s="24" t="s">
        <v>28</v>
      </c>
      <c r="D29" s="25" t="s">
        <v>27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80">
        <f>SUM(E29:P29)</f>
        <v>0</v>
      </c>
    </row>
    <row r="30" spans="2:17" ht="12.75">
      <c r="B30" s="23" t="s">
        <v>87</v>
      </c>
      <c r="C30" s="24" t="s">
        <v>29</v>
      </c>
      <c r="D30" s="25" t="s">
        <v>30</v>
      </c>
      <c r="E30" s="47">
        <f>E31+E32+E33+E34+E35</f>
        <v>0</v>
      </c>
      <c r="F30" s="47">
        <f aca="true" t="shared" si="5" ref="F30:P30">F31+F32+F33+F34+F35</f>
        <v>0</v>
      </c>
      <c r="G30" s="47">
        <f t="shared" si="5"/>
        <v>0</v>
      </c>
      <c r="H30" s="47">
        <f t="shared" si="5"/>
        <v>0</v>
      </c>
      <c r="I30" s="47">
        <f t="shared" si="5"/>
        <v>0</v>
      </c>
      <c r="J30" s="47">
        <f t="shared" si="5"/>
        <v>0</v>
      </c>
      <c r="K30" s="47">
        <f t="shared" si="5"/>
        <v>0</v>
      </c>
      <c r="L30" s="47">
        <f t="shared" si="5"/>
        <v>0</v>
      </c>
      <c r="M30" s="47">
        <f t="shared" si="5"/>
        <v>0</v>
      </c>
      <c r="N30" s="47">
        <f t="shared" si="5"/>
        <v>0</v>
      </c>
      <c r="O30" s="47">
        <f t="shared" si="5"/>
        <v>0</v>
      </c>
      <c r="P30" s="47">
        <f t="shared" si="5"/>
        <v>0</v>
      </c>
      <c r="Q30" s="46">
        <f aca="true" t="shared" si="6" ref="Q30:Q35">SUM(E30:P30)</f>
        <v>0</v>
      </c>
    </row>
    <row r="31" spans="2:17" ht="12.75">
      <c r="B31" s="23" t="s">
        <v>88</v>
      </c>
      <c r="C31" s="33" t="s">
        <v>44</v>
      </c>
      <c r="D31" s="25" t="s">
        <v>30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6">
        <f t="shared" si="6"/>
        <v>0</v>
      </c>
    </row>
    <row r="32" spans="2:17" ht="12.75">
      <c r="B32" s="58" t="s">
        <v>89</v>
      </c>
      <c r="C32" s="33" t="s">
        <v>45</v>
      </c>
      <c r="D32" s="25" t="s">
        <v>30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6">
        <f t="shared" si="6"/>
        <v>0</v>
      </c>
    </row>
    <row r="33" spans="2:17" ht="12.75">
      <c r="B33" s="23" t="s">
        <v>90</v>
      </c>
      <c r="C33" s="33" t="s">
        <v>46</v>
      </c>
      <c r="D33" s="25" t="s">
        <v>30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6">
        <f t="shared" si="6"/>
        <v>0</v>
      </c>
    </row>
    <row r="34" spans="2:17" ht="12.75">
      <c r="B34" s="58" t="s">
        <v>91</v>
      </c>
      <c r="C34" s="33" t="s">
        <v>47</v>
      </c>
      <c r="D34" s="25" t="s">
        <v>30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6">
        <f t="shared" si="6"/>
        <v>0</v>
      </c>
    </row>
    <row r="35" spans="2:17" ht="12.75">
      <c r="B35" s="23" t="s">
        <v>92</v>
      </c>
      <c r="C35" s="33" t="s">
        <v>48</v>
      </c>
      <c r="D35" s="25" t="s">
        <v>30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6">
        <f t="shared" si="6"/>
        <v>0</v>
      </c>
    </row>
    <row r="36" spans="2:17" ht="12.75">
      <c r="B36" s="58"/>
      <c r="C36" s="26" t="s">
        <v>49</v>
      </c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6"/>
    </row>
    <row r="37" spans="2:17" ht="12.75">
      <c r="B37" s="58" t="s">
        <v>93</v>
      </c>
      <c r="C37" s="24" t="s">
        <v>60</v>
      </c>
      <c r="D37" s="2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02"/>
    </row>
    <row r="38" spans="2:17" ht="12.75">
      <c r="B38" s="58" t="s">
        <v>94</v>
      </c>
      <c r="C38" s="24" t="s">
        <v>28</v>
      </c>
      <c r="D38" s="25" t="s">
        <v>27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80">
        <f>SUM(E38:P38)</f>
        <v>0</v>
      </c>
    </row>
    <row r="39" spans="2:17" ht="12.75">
      <c r="B39" s="58" t="s">
        <v>95</v>
      </c>
      <c r="C39" s="24" t="s">
        <v>29</v>
      </c>
      <c r="D39" s="25" t="s">
        <v>30</v>
      </c>
      <c r="E39" s="47">
        <f>E40+E45+E50</f>
        <v>0</v>
      </c>
      <c r="F39" s="47">
        <f aca="true" t="shared" si="7" ref="F39:P39">F40+F45+F50</f>
        <v>0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46">
        <f aca="true" t="shared" si="8" ref="Q39:Q53">SUM(E39:P39)</f>
        <v>0</v>
      </c>
    </row>
    <row r="40" spans="2:17" ht="12.75">
      <c r="B40" s="58" t="s">
        <v>96</v>
      </c>
      <c r="C40" s="33" t="s">
        <v>50</v>
      </c>
      <c r="D40" s="25" t="s">
        <v>30</v>
      </c>
      <c r="E40" s="47">
        <f>E41+E42+E43+E44</f>
        <v>0</v>
      </c>
      <c r="F40" s="47">
        <f aca="true" t="shared" si="9" ref="F40:P40">F41+F42+F43+F44</f>
        <v>0</v>
      </c>
      <c r="G40" s="47">
        <f t="shared" si="9"/>
        <v>0</v>
      </c>
      <c r="H40" s="47">
        <f t="shared" si="9"/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6">
        <f t="shared" si="8"/>
        <v>0</v>
      </c>
    </row>
    <row r="41" spans="2:17" ht="12.75">
      <c r="B41" s="58" t="s">
        <v>97</v>
      </c>
      <c r="C41" s="33" t="s">
        <v>51</v>
      </c>
      <c r="D41" s="25" t="s">
        <v>30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46">
        <f t="shared" si="8"/>
        <v>0</v>
      </c>
    </row>
    <row r="42" spans="2:17" ht="12.75">
      <c r="B42" s="58" t="s">
        <v>98</v>
      </c>
      <c r="C42" s="26" t="s">
        <v>75</v>
      </c>
      <c r="D42" s="25" t="s">
        <v>30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6">
        <f t="shared" si="8"/>
        <v>0</v>
      </c>
    </row>
    <row r="43" spans="2:17" ht="12.75">
      <c r="B43" s="58" t="s">
        <v>99</v>
      </c>
      <c r="C43" s="33" t="s">
        <v>52</v>
      </c>
      <c r="D43" s="25" t="s">
        <v>30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46">
        <f t="shared" si="8"/>
        <v>0</v>
      </c>
    </row>
    <row r="44" spans="2:17" ht="12.75">
      <c r="B44" s="58" t="s">
        <v>100</v>
      </c>
      <c r="C44" s="26" t="s">
        <v>76</v>
      </c>
      <c r="D44" s="25" t="s">
        <v>30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46">
        <f t="shared" si="8"/>
        <v>0</v>
      </c>
    </row>
    <row r="45" spans="2:17" ht="12.75">
      <c r="B45" s="58" t="s">
        <v>101</v>
      </c>
      <c r="C45" s="33" t="s">
        <v>46</v>
      </c>
      <c r="D45" s="25" t="s">
        <v>30</v>
      </c>
      <c r="E45" s="47">
        <f>E46+E47+E48+E49</f>
        <v>0</v>
      </c>
      <c r="F45" s="47">
        <f aca="true" t="shared" si="10" ref="F45:P45">F46+F47+F48+F49</f>
        <v>0</v>
      </c>
      <c r="G45" s="47">
        <f t="shared" si="10"/>
        <v>0</v>
      </c>
      <c r="H45" s="47">
        <f t="shared" si="10"/>
        <v>0</v>
      </c>
      <c r="I45" s="47">
        <f t="shared" si="10"/>
        <v>0</v>
      </c>
      <c r="J45" s="47">
        <f t="shared" si="10"/>
        <v>0</v>
      </c>
      <c r="K45" s="47">
        <f t="shared" si="10"/>
        <v>0</v>
      </c>
      <c r="L45" s="47">
        <f t="shared" si="10"/>
        <v>0</v>
      </c>
      <c r="M45" s="47">
        <f t="shared" si="10"/>
        <v>0</v>
      </c>
      <c r="N45" s="47">
        <f t="shared" si="10"/>
        <v>0</v>
      </c>
      <c r="O45" s="47">
        <f t="shared" si="10"/>
        <v>0</v>
      </c>
      <c r="P45" s="47">
        <f t="shared" si="10"/>
        <v>0</v>
      </c>
      <c r="Q45" s="46">
        <f t="shared" si="8"/>
        <v>0</v>
      </c>
    </row>
    <row r="46" spans="2:17" ht="12.75">
      <c r="B46" s="58" t="s">
        <v>102</v>
      </c>
      <c r="C46" s="33" t="s">
        <v>51</v>
      </c>
      <c r="D46" s="25" t="s">
        <v>30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46">
        <f t="shared" si="8"/>
        <v>0</v>
      </c>
    </row>
    <row r="47" spans="2:17" ht="12.75">
      <c r="B47" s="58" t="s">
        <v>103</v>
      </c>
      <c r="C47" s="26" t="s">
        <v>75</v>
      </c>
      <c r="D47" s="25" t="s">
        <v>30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46">
        <f t="shared" si="8"/>
        <v>0</v>
      </c>
    </row>
    <row r="48" spans="2:17" ht="12.75">
      <c r="B48" s="58" t="s">
        <v>104</v>
      </c>
      <c r="C48" s="33" t="s">
        <v>52</v>
      </c>
      <c r="D48" s="25" t="s">
        <v>30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46">
        <f t="shared" si="8"/>
        <v>0</v>
      </c>
    </row>
    <row r="49" spans="2:17" ht="12.75">
      <c r="B49" s="58" t="s">
        <v>105</v>
      </c>
      <c r="C49" s="26" t="s">
        <v>76</v>
      </c>
      <c r="D49" s="25" t="s">
        <v>30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46">
        <f t="shared" si="8"/>
        <v>0</v>
      </c>
    </row>
    <row r="50" spans="2:17" ht="12.75">
      <c r="B50" s="58" t="s">
        <v>106</v>
      </c>
      <c r="C50" s="33" t="s">
        <v>48</v>
      </c>
      <c r="D50" s="25" t="s">
        <v>30</v>
      </c>
      <c r="E50" s="47">
        <f>E51+E52</f>
        <v>0</v>
      </c>
      <c r="F50" s="47">
        <f aca="true" t="shared" si="11" ref="F50:P50">F51+F52</f>
        <v>0</v>
      </c>
      <c r="G50" s="47">
        <f t="shared" si="11"/>
        <v>0</v>
      </c>
      <c r="H50" s="47">
        <f t="shared" si="11"/>
        <v>0</v>
      </c>
      <c r="I50" s="47">
        <f t="shared" si="11"/>
        <v>0</v>
      </c>
      <c r="J50" s="47">
        <f t="shared" si="11"/>
        <v>0</v>
      </c>
      <c r="K50" s="47">
        <f t="shared" si="11"/>
        <v>0</v>
      </c>
      <c r="L50" s="47">
        <f t="shared" si="11"/>
        <v>0</v>
      </c>
      <c r="M50" s="47">
        <f t="shared" si="11"/>
        <v>0</v>
      </c>
      <c r="N50" s="47">
        <f t="shared" si="11"/>
        <v>0</v>
      </c>
      <c r="O50" s="47">
        <f t="shared" si="11"/>
        <v>0</v>
      </c>
      <c r="P50" s="47">
        <f t="shared" si="11"/>
        <v>0</v>
      </c>
      <c r="Q50" s="46">
        <f t="shared" si="8"/>
        <v>0</v>
      </c>
    </row>
    <row r="51" spans="2:17" ht="12.75">
      <c r="B51" s="58" t="s">
        <v>107</v>
      </c>
      <c r="C51" s="33" t="s">
        <v>53</v>
      </c>
      <c r="D51" s="25" t="s">
        <v>30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46">
        <f t="shared" si="8"/>
        <v>0</v>
      </c>
    </row>
    <row r="52" spans="2:17" ht="12.75">
      <c r="B52" s="58" t="s">
        <v>108</v>
      </c>
      <c r="C52" s="33" t="s">
        <v>54</v>
      </c>
      <c r="D52" s="25" t="s">
        <v>30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46">
        <f t="shared" si="8"/>
        <v>0</v>
      </c>
    </row>
    <row r="53" spans="2:17" ht="12.75">
      <c r="B53" s="58" t="s">
        <v>140</v>
      </c>
      <c r="C53" s="24" t="s">
        <v>55</v>
      </c>
      <c r="D53" s="25" t="s">
        <v>30</v>
      </c>
      <c r="E53" s="47">
        <f>E57+E64+E77+E90</f>
        <v>0</v>
      </c>
      <c r="F53" s="47">
        <f aca="true" t="shared" si="12" ref="F53:P53">F57+F64+F77+F90</f>
        <v>0</v>
      </c>
      <c r="G53" s="47">
        <f t="shared" si="12"/>
        <v>0</v>
      </c>
      <c r="H53" s="47">
        <f t="shared" si="12"/>
        <v>0</v>
      </c>
      <c r="I53" s="47">
        <f t="shared" si="12"/>
        <v>0</v>
      </c>
      <c r="J53" s="47">
        <f t="shared" si="12"/>
        <v>0</v>
      </c>
      <c r="K53" s="47">
        <f t="shared" si="12"/>
        <v>0</v>
      </c>
      <c r="L53" s="47">
        <f t="shared" si="12"/>
        <v>0</v>
      </c>
      <c r="M53" s="47">
        <f t="shared" si="12"/>
        <v>0</v>
      </c>
      <c r="N53" s="47">
        <f t="shared" si="12"/>
        <v>0</v>
      </c>
      <c r="O53" s="47">
        <f t="shared" si="12"/>
        <v>0</v>
      </c>
      <c r="P53" s="47">
        <f t="shared" si="12"/>
        <v>0</v>
      </c>
      <c r="Q53" s="46">
        <f t="shared" si="8"/>
        <v>0</v>
      </c>
    </row>
    <row r="54" spans="2:17" ht="12.75">
      <c r="B54" s="58"/>
      <c r="C54" s="26" t="s">
        <v>43</v>
      </c>
      <c r="D54" s="25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6"/>
    </row>
    <row r="55" spans="2:17" ht="12.75">
      <c r="B55" s="58" t="s">
        <v>72</v>
      </c>
      <c r="C55" s="24" t="s">
        <v>60</v>
      </c>
      <c r="D55" s="2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02"/>
    </row>
    <row r="56" spans="2:17" ht="12.75">
      <c r="B56" s="58" t="s">
        <v>73</v>
      </c>
      <c r="C56" s="24" t="s">
        <v>28</v>
      </c>
      <c r="D56" s="25" t="s">
        <v>27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80">
        <f>SUM(E56:P56)</f>
        <v>0</v>
      </c>
    </row>
    <row r="57" spans="2:17" ht="12.75">
      <c r="B57" s="58" t="s">
        <v>109</v>
      </c>
      <c r="C57" s="24" t="s">
        <v>29</v>
      </c>
      <c r="D57" s="25" t="s">
        <v>30</v>
      </c>
      <c r="E57" s="47">
        <f>E58+E59+E60</f>
        <v>0</v>
      </c>
      <c r="F57" s="47">
        <f aca="true" t="shared" si="13" ref="F57:P57">F58+F59+F60</f>
        <v>0</v>
      </c>
      <c r="G57" s="47">
        <f t="shared" si="13"/>
        <v>0</v>
      </c>
      <c r="H57" s="47">
        <f t="shared" si="13"/>
        <v>0</v>
      </c>
      <c r="I57" s="47">
        <f t="shared" si="13"/>
        <v>0</v>
      </c>
      <c r="J57" s="47">
        <f t="shared" si="13"/>
        <v>0</v>
      </c>
      <c r="K57" s="47">
        <f t="shared" si="13"/>
        <v>0</v>
      </c>
      <c r="L57" s="47">
        <f t="shared" si="13"/>
        <v>0</v>
      </c>
      <c r="M57" s="47">
        <f t="shared" si="13"/>
        <v>0</v>
      </c>
      <c r="N57" s="47">
        <f t="shared" si="13"/>
        <v>0</v>
      </c>
      <c r="O57" s="47">
        <f t="shared" si="13"/>
        <v>0</v>
      </c>
      <c r="P57" s="47">
        <f t="shared" si="13"/>
        <v>0</v>
      </c>
      <c r="Q57" s="46">
        <f>SUM(E57:P57)</f>
        <v>0</v>
      </c>
    </row>
    <row r="58" spans="2:17" ht="12.75">
      <c r="B58" s="58" t="s">
        <v>110</v>
      </c>
      <c r="C58" s="33" t="s">
        <v>56</v>
      </c>
      <c r="D58" s="25" t="s">
        <v>30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6">
        <f>SUM(E58:P58)</f>
        <v>0</v>
      </c>
    </row>
    <row r="59" spans="2:17" ht="12.75">
      <c r="B59" s="58" t="s">
        <v>111</v>
      </c>
      <c r="C59" s="33" t="s">
        <v>57</v>
      </c>
      <c r="D59" s="25" t="s">
        <v>30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46">
        <f>SUM(E59:P59)</f>
        <v>0</v>
      </c>
    </row>
    <row r="60" spans="2:17" ht="12.75">
      <c r="B60" s="58" t="s">
        <v>112</v>
      </c>
      <c r="C60" s="33" t="s">
        <v>58</v>
      </c>
      <c r="D60" s="25" t="s">
        <v>30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46">
        <f>SUM(E60:P60)</f>
        <v>0</v>
      </c>
    </row>
    <row r="61" spans="2:17" ht="12.75">
      <c r="B61" s="58"/>
      <c r="C61" s="26" t="s">
        <v>49</v>
      </c>
      <c r="D61" s="51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6"/>
    </row>
    <row r="62" spans="2:17" ht="12.75">
      <c r="B62" s="58" t="s">
        <v>113</v>
      </c>
      <c r="C62" s="24" t="s">
        <v>60</v>
      </c>
      <c r="D62" s="2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102"/>
    </row>
    <row r="63" spans="2:17" ht="12.75">
      <c r="B63" s="58" t="s">
        <v>114</v>
      </c>
      <c r="C63" s="24" t="s">
        <v>28</v>
      </c>
      <c r="D63" s="25" t="s">
        <v>27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80">
        <f>SUM(E63:P63)</f>
        <v>0</v>
      </c>
    </row>
    <row r="64" spans="2:17" ht="12.75">
      <c r="B64" s="58" t="s">
        <v>185</v>
      </c>
      <c r="C64" s="24" t="s">
        <v>29</v>
      </c>
      <c r="D64" s="25" t="s">
        <v>30</v>
      </c>
      <c r="E64" s="47">
        <f>E65+E68+E71</f>
        <v>0</v>
      </c>
      <c r="F64" s="47">
        <f aca="true" t="shared" si="14" ref="F64:P64">F65+F68+F71</f>
        <v>0</v>
      </c>
      <c r="G64" s="47">
        <f t="shared" si="14"/>
        <v>0</v>
      </c>
      <c r="H64" s="47">
        <f t="shared" si="14"/>
        <v>0</v>
      </c>
      <c r="I64" s="47">
        <f t="shared" si="14"/>
        <v>0</v>
      </c>
      <c r="J64" s="47">
        <f t="shared" si="14"/>
        <v>0</v>
      </c>
      <c r="K64" s="47">
        <f t="shared" si="14"/>
        <v>0</v>
      </c>
      <c r="L64" s="47">
        <f t="shared" si="14"/>
        <v>0</v>
      </c>
      <c r="M64" s="47">
        <f t="shared" si="14"/>
        <v>0</v>
      </c>
      <c r="N64" s="47">
        <f t="shared" si="14"/>
        <v>0</v>
      </c>
      <c r="O64" s="47">
        <f t="shared" si="14"/>
        <v>0</v>
      </c>
      <c r="P64" s="47">
        <f t="shared" si="14"/>
        <v>0</v>
      </c>
      <c r="Q64" s="46">
        <f aca="true" t="shared" si="15" ref="Q64:Q73">SUM(E64:P64)</f>
        <v>0</v>
      </c>
    </row>
    <row r="65" spans="2:17" ht="12.75">
      <c r="B65" s="58" t="s">
        <v>186</v>
      </c>
      <c r="C65" s="33" t="s">
        <v>50</v>
      </c>
      <c r="D65" s="25" t="s">
        <v>30</v>
      </c>
      <c r="E65" s="47">
        <f>E66+E67</f>
        <v>0</v>
      </c>
      <c r="F65" s="47">
        <f aca="true" t="shared" si="16" ref="F65:P65">F66+F67</f>
        <v>0</v>
      </c>
      <c r="G65" s="47">
        <f t="shared" si="16"/>
        <v>0</v>
      </c>
      <c r="H65" s="47">
        <f t="shared" si="16"/>
        <v>0</v>
      </c>
      <c r="I65" s="47">
        <f t="shared" si="16"/>
        <v>0</v>
      </c>
      <c r="J65" s="47">
        <f t="shared" si="16"/>
        <v>0</v>
      </c>
      <c r="K65" s="47">
        <f t="shared" si="16"/>
        <v>0</v>
      </c>
      <c r="L65" s="47">
        <f t="shared" si="16"/>
        <v>0</v>
      </c>
      <c r="M65" s="47">
        <f t="shared" si="16"/>
        <v>0</v>
      </c>
      <c r="N65" s="47">
        <f t="shared" si="16"/>
        <v>0</v>
      </c>
      <c r="O65" s="47">
        <f t="shared" si="16"/>
        <v>0</v>
      </c>
      <c r="P65" s="47">
        <f t="shared" si="16"/>
        <v>0</v>
      </c>
      <c r="Q65" s="46">
        <f t="shared" si="15"/>
        <v>0</v>
      </c>
    </row>
    <row r="66" spans="2:17" ht="12.75">
      <c r="B66" s="58" t="s">
        <v>187</v>
      </c>
      <c r="C66" s="33" t="s">
        <v>53</v>
      </c>
      <c r="D66" s="25" t="s">
        <v>30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46">
        <f t="shared" si="15"/>
        <v>0</v>
      </c>
    </row>
    <row r="67" spans="2:17" ht="12.75">
      <c r="B67" s="58" t="s">
        <v>188</v>
      </c>
      <c r="C67" s="33" t="s">
        <v>54</v>
      </c>
      <c r="D67" s="25" t="s">
        <v>30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46">
        <f t="shared" si="15"/>
        <v>0</v>
      </c>
    </row>
    <row r="68" spans="2:17" ht="12.75">
      <c r="B68" s="58" t="s">
        <v>189</v>
      </c>
      <c r="C68" s="33" t="s">
        <v>46</v>
      </c>
      <c r="D68" s="25" t="s">
        <v>30</v>
      </c>
      <c r="E68" s="47">
        <f aca="true" t="shared" si="17" ref="E68:P68">E69+E70</f>
        <v>0</v>
      </c>
      <c r="F68" s="47">
        <f t="shared" si="17"/>
        <v>0</v>
      </c>
      <c r="G68" s="47">
        <f t="shared" si="17"/>
        <v>0</v>
      </c>
      <c r="H68" s="47">
        <f t="shared" si="17"/>
        <v>0</v>
      </c>
      <c r="I68" s="47">
        <f t="shared" si="17"/>
        <v>0</v>
      </c>
      <c r="J68" s="47">
        <f t="shared" si="17"/>
        <v>0</v>
      </c>
      <c r="K68" s="47">
        <f t="shared" si="17"/>
        <v>0</v>
      </c>
      <c r="L68" s="47">
        <f t="shared" si="17"/>
        <v>0</v>
      </c>
      <c r="M68" s="47">
        <f t="shared" si="17"/>
        <v>0</v>
      </c>
      <c r="N68" s="47">
        <f t="shared" si="17"/>
        <v>0</v>
      </c>
      <c r="O68" s="47">
        <f t="shared" si="17"/>
        <v>0</v>
      </c>
      <c r="P68" s="47">
        <f t="shared" si="17"/>
        <v>0</v>
      </c>
      <c r="Q68" s="46">
        <f t="shared" si="15"/>
        <v>0</v>
      </c>
    </row>
    <row r="69" spans="2:17" ht="12.75">
      <c r="B69" s="58" t="s">
        <v>190</v>
      </c>
      <c r="C69" s="33" t="s">
        <v>53</v>
      </c>
      <c r="D69" s="25" t="s">
        <v>30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6">
        <f t="shared" si="15"/>
        <v>0</v>
      </c>
    </row>
    <row r="70" spans="2:17" ht="12.75">
      <c r="B70" s="58" t="s">
        <v>191</v>
      </c>
      <c r="C70" s="33" t="s">
        <v>54</v>
      </c>
      <c r="D70" s="25" t="s">
        <v>30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46">
        <f t="shared" si="15"/>
        <v>0</v>
      </c>
    </row>
    <row r="71" spans="2:17" ht="12.75">
      <c r="B71" s="58" t="s">
        <v>192</v>
      </c>
      <c r="C71" s="33" t="s">
        <v>48</v>
      </c>
      <c r="D71" s="25" t="s">
        <v>30</v>
      </c>
      <c r="E71" s="47">
        <f aca="true" t="shared" si="18" ref="E71:P71">E72+E73</f>
        <v>0</v>
      </c>
      <c r="F71" s="47">
        <f t="shared" si="18"/>
        <v>0</v>
      </c>
      <c r="G71" s="47">
        <f t="shared" si="18"/>
        <v>0</v>
      </c>
      <c r="H71" s="47">
        <f t="shared" si="18"/>
        <v>0</v>
      </c>
      <c r="I71" s="47">
        <f t="shared" si="18"/>
        <v>0</v>
      </c>
      <c r="J71" s="47">
        <f t="shared" si="18"/>
        <v>0</v>
      </c>
      <c r="K71" s="47">
        <f t="shared" si="18"/>
        <v>0</v>
      </c>
      <c r="L71" s="47">
        <f t="shared" si="18"/>
        <v>0</v>
      </c>
      <c r="M71" s="47">
        <f t="shared" si="18"/>
        <v>0</v>
      </c>
      <c r="N71" s="47">
        <f t="shared" si="18"/>
        <v>0</v>
      </c>
      <c r="O71" s="47">
        <f t="shared" si="18"/>
        <v>0</v>
      </c>
      <c r="P71" s="47">
        <f t="shared" si="18"/>
        <v>0</v>
      </c>
      <c r="Q71" s="46">
        <f t="shared" si="15"/>
        <v>0</v>
      </c>
    </row>
    <row r="72" spans="2:17" ht="12.75">
      <c r="B72" s="58" t="s">
        <v>193</v>
      </c>
      <c r="C72" s="33" t="s">
        <v>53</v>
      </c>
      <c r="D72" s="25" t="s">
        <v>30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46">
        <f t="shared" si="15"/>
        <v>0</v>
      </c>
    </row>
    <row r="73" spans="2:17" ht="12.75">
      <c r="B73" s="58" t="s">
        <v>194</v>
      </c>
      <c r="C73" s="33" t="s">
        <v>54</v>
      </c>
      <c r="D73" s="25" t="s">
        <v>30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46">
        <f t="shared" si="15"/>
        <v>0</v>
      </c>
    </row>
    <row r="74" spans="2:17" ht="12.75">
      <c r="B74" s="58"/>
      <c r="C74" s="26" t="s">
        <v>184</v>
      </c>
      <c r="D74" s="51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6"/>
    </row>
    <row r="75" spans="2:17" ht="12.75">
      <c r="B75" s="58" t="s">
        <v>195</v>
      </c>
      <c r="C75" s="24" t="s">
        <v>60</v>
      </c>
      <c r="D75" s="2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102"/>
    </row>
    <row r="76" spans="2:17" ht="12.75">
      <c r="B76" s="58" t="s">
        <v>196</v>
      </c>
      <c r="C76" s="24" t="s">
        <v>28</v>
      </c>
      <c r="D76" s="25" t="s">
        <v>27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80">
        <f>SUM(E76:P76)</f>
        <v>0</v>
      </c>
    </row>
    <row r="77" spans="2:17" ht="12.75">
      <c r="B77" s="58" t="s">
        <v>197</v>
      </c>
      <c r="C77" s="24" t="s">
        <v>29</v>
      </c>
      <c r="D77" s="25" t="s">
        <v>30</v>
      </c>
      <c r="E77" s="47">
        <f>E78+E81+E84</f>
        <v>0</v>
      </c>
      <c r="F77" s="47">
        <f aca="true" t="shared" si="19" ref="F77:P77">F78+F81+F84</f>
        <v>0</v>
      </c>
      <c r="G77" s="47">
        <f t="shared" si="19"/>
        <v>0</v>
      </c>
      <c r="H77" s="47">
        <f t="shared" si="19"/>
        <v>0</v>
      </c>
      <c r="I77" s="47">
        <f t="shared" si="19"/>
        <v>0</v>
      </c>
      <c r="J77" s="47">
        <f t="shared" si="19"/>
        <v>0</v>
      </c>
      <c r="K77" s="47">
        <f t="shared" si="19"/>
        <v>0</v>
      </c>
      <c r="L77" s="47">
        <f t="shared" si="19"/>
        <v>0</v>
      </c>
      <c r="M77" s="47">
        <f t="shared" si="19"/>
        <v>0</v>
      </c>
      <c r="N77" s="47">
        <f t="shared" si="19"/>
        <v>0</v>
      </c>
      <c r="O77" s="47">
        <f t="shared" si="19"/>
        <v>0</v>
      </c>
      <c r="P77" s="47">
        <f t="shared" si="19"/>
        <v>0</v>
      </c>
      <c r="Q77" s="46">
        <f aca="true" t="shared" si="20" ref="Q77:Q86">SUM(E77:P77)</f>
        <v>0</v>
      </c>
    </row>
    <row r="78" spans="2:17" ht="12.75">
      <c r="B78" s="58" t="s">
        <v>198</v>
      </c>
      <c r="C78" s="33" t="s">
        <v>50</v>
      </c>
      <c r="D78" s="25" t="s">
        <v>30</v>
      </c>
      <c r="E78" s="47">
        <f aca="true" t="shared" si="21" ref="E78:P78">E79+E80</f>
        <v>0</v>
      </c>
      <c r="F78" s="47">
        <f t="shared" si="21"/>
        <v>0</v>
      </c>
      <c r="G78" s="47">
        <f t="shared" si="21"/>
        <v>0</v>
      </c>
      <c r="H78" s="47">
        <f t="shared" si="21"/>
        <v>0</v>
      </c>
      <c r="I78" s="47">
        <f t="shared" si="21"/>
        <v>0</v>
      </c>
      <c r="J78" s="47">
        <f t="shared" si="21"/>
        <v>0</v>
      </c>
      <c r="K78" s="47">
        <f t="shared" si="21"/>
        <v>0</v>
      </c>
      <c r="L78" s="47">
        <f t="shared" si="21"/>
        <v>0</v>
      </c>
      <c r="M78" s="47">
        <f t="shared" si="21"/>
        <v>0</v>
      </c>
      <c r="N78" s="47">
        <f t="shared" si="21"/>
        <v>0</v>
      </c>
      <c r="O78" s="47">
        <f t="shared" si="21"/>
        <v>0</v>
      </c>
      <c r="P78" s="47">
        <f t="shared" si="21"/>
        <v>0</v>
      </c>
      <c r="Q78" s="46">
        <f t="shared" si="20"/>
        <v>0</v>
      </c>
    </row>
    <row r="79" spans="2:17" ht="12.75">
      <c r="B79" s="58" t="s">
        <v>199</v>
      </c>
      <c r="C79" s="33" t="s">
        <v>53</v>
      </c>
      <c r="D79" s="25" t="s">
        <v>30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46">
        <f t="shared" si="20"/>
        <v>0</v>
      </c>
    </row>
    <row r="80" spans="2:17" ht="12.75">
      <c r="B80" s="58" t="s">
        <v>200</v>
      </c>
      <c r="C80" s="33" t="s">
        <v>54</v>
      </c>
      <c r="D80" s="25" t="s">
        <v>30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46">
        <f t="shared" si="20"/>
        <v>0</v>
      </c>
    </row>
    <row r="81" spans="2:17" ht="12.75">
      <c r="B81" s="58" t="s">
        <v>201</v>
      </c>
      <c r="C81" s="33" t="s">
        <v>46</v>
      </c>
      <c r="D81" s="25" t="s">
        <v>30</v>
      </c>
      <c r="E81" s="47">
        <f aca="true" t="shared" si="22" ref="E81:P81">E82+E83</f>
        <v>0</v>
      </c>
      <c r="F81" s="47">
        <f t="shared" si="22"/>
        <v>0</v>
      </c>
      <c r="G81" s="47">
        <f t="shared" si="22"/>
        <v>0</v>
      </c>
      <c r="H81" s="47">
        <f t="shared" si="22"/>
        <v>0</v>
      </c>
      <c r="I81" s="47">
        <f t="shared" si="22"/>
        <v>0</v>
      </c>
      <c r="J81" s="47">
        <f t="shared" si="22"/>
        <v>0</v>
      </c>
      <c r="K81" s="47">
        <f t="shared" si="22"/>
        <v>0</v>
      </c>
      <c r="L81" s="47">
        <f t="shared" si="22"/>
        <v>0</v>
      </c>
      <c r="M81" s="47">
        <f t="shared" si="22"/>
        <v>0</v>
      </c>
      <c r="N81" s="47">
        <f t="shared" si="22"/>
        <v>0</v>
      </c>
      <c r="O81" s="47">
        <f t="shared" si="22"/>
        <v>0</v>
      </c>
      <c r="P81" s="47">
        <f t="shared" si="22"/>
        <v>0</v>
      </c>
      <c r="Q81" s="46">
        <f t="shared" si="20"/>
        <v>0</v>
      </c>
    </row>
    <row r="82" spans="2:17" ht="12.75">
      <c r="B82" s="58" t="s">
        <v>202</v>
      </c>
      <c r="C82" s="33" t="s">
        <v>53</v>
      </c>
      <c r="D82" s="25" t="s">
        <v>30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46">
        <f t="shared" si="20"/>
        <v>0</v>
      </c>
    </row>
    <row r="83" spans="2:17" ht="12.75">
      <c r="B83" s="58" t="s">
        <v>203</v>
      </c>
      <c r="C83" s="33" t="s">
        <v>54</v>
      </c>
      <c r="D83" s="25" t="s">
        <v>30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46">
        <f t="shared" si="20"/>
        <v>0</v>
      </c>
    </row>
    <row r="84" spans="2:17" ht="12.75">
      <c r="B84" s="58" t="s">
        <v>204</v>
      </c>
      <c r="C84" s="33" t="s">
        <v>48</v>
      </c>
      <c r="D84" s="25" t="s">
        <v>30</v>
      </c>
      <c r="E84" s="47">
        <f aca="true" t="shared" si="23" ref="E84:P84">E85+E86</f>
        <v>0</v>
      </c>
      <c r="F84" s="47">
        <f t="shared" si="23"/>
        <v>0</v>
      </c>
      <c r="G84" s="47">
        <f t="shared" si="23"/>
        <v>0</v>
      </c>
      <c r="H84" s="47">
        <f t="shared" si="23"/>
        <v>0</v>
      </c>
      <c r="I84" s="47">
        <f t="shared" si="23"/>
        <v>0</v>
      </c>
      <c r="J84" s="47">
        <f t="shared" si="23"/>
        <v>0</v>
      </c>
      <c r="K84" s="47">
        <f t="shared" si="23"/>
        <v>0</v>
      </c>
      <c r="L84" s="47">
        <f t="shared" si="23"/>
        <v>0</v>
      </c>
      <c r="M84" s="47">
        <f t="shared" si="23"/>
        <v>0</v>
      </c>
      <c r="N84" s="47">
        <f t="shared" si="23"/>
        <v>0</v>
      </c>
      <c r="O84" s="47">
        <f t="shared" si="23"/>
        <v>0</v>
      </c>
      <c r="P84" s="47">
        <f t="shared" si="23"/>
        <v>0</v>
      </c>
      <c r="Q84" s="46">
        <f t="shared" si="20"/>
        <v>0</v>
      </c>
    </row>
    <row r="85" spans="2:17" ht="12.75">
      <c r="B85" s="58" t="s">
        <v>205</v>
      </c>
      <c r="C85" s="33" t="s">
        <v>53</v>
      </c>
      <c r="D85" s="25" t="s">
        <v>30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46">
        <f t="shared" si="20"/>
        <v>0</v>
      </c>
    </row>
    <row r="86" spans="2:17" ht="12.75">
      <c r="B86" s="58" t="s">
        <v>206</v>
      </c>
      <c r="C86" s="33" t="s">
        <v>54</v>
      </c>
      <c r="D86" s="25" t="s">
        <v>30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46">
        <f t="shared" si="20"/>
        <v>0</v>
      </c>
    </row>
    <row r="87" spans="2:17" ht="12.75">
      <c r="B87" s="58"/>
      <c r="C87" s="26" t="s">
        <v>59</v>
      </c>
      <c r="D87" s="25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6"/>
    </row>
    <row r="88" spans="2:17" ht="12.75">
      <c r="B88" s="58" t="s">
        <v>207</v>
      </c>
      <c r="C88" s="24" t="s">
        <v>60</v>
      </c>
      <c r="D88" s="25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102"/>
    </row>
    <row r="89" spans="2:17" ht="12.75">
      <c r="B89" s="58" t="s">
        <v>208</v>
      </c>
      <c r="C89" s="24" t="s">
        <v>28</v>
      </c>
      <c r="D89" s="25" t="s">
        <v>27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80">
        <f aca="true" t="shared" si="24" ref="Q89:Q94">SUM(E89:P89)</f>
        <v>0</v>
      </c>
    </row>
    <row r="90" spans="2:17" ht="12.75">
      <c r="B90" s="58" t="s">
        <v>209</v>
      </c>
      <c r="C90" s="24" t="s">
        <v>29</v>
      </c>
      <c r="D90" s="25" t="s">
        <v>30</v>
      </c>
      <c r="E90" s="47">
        <f aca="true" t="shared" si="25" ref="E90:P90">E91+E92+E93</f>
        <v>0</v>
      </c>
      <c r="F90" s="47">
        <f t="shared" si="25"/>
        <v>0</v>
      </c>
      <c r="G90" s="47">
        <f t="shared" si="25"/>
        <v>0</v>
      </c>
      <c r="H90" s="47">
        <f t="shared" si="25"/>
        <v>0</v>
      </c>
      <c r="I90" s="47">
        <f t="shared" si="25"/>
        <v>0</v>
      </c>
      <c r="J90" s="47">
        <f t="shared" si="25"/>
        <v>0</v>
      </c>
      <c r="K90" s="47">
        <f t="shared" si="25"/>
        <v>0</v>
      </c>
      <c r="L90" s="47">
        <f t="shared" si="25"/>
        <v>0</v>
      </c>
      <c r="M90" s="47">
        <f t="shared" si="25"/>
        <v>0</v>
      </c>
      <c r="N90" s="47">
        <f t="shared" si="25"/>
        <v>0</v>
      </c>
      <c r="O90" s="47">
        <f t="shared" si="25"/>
        <v>0</v>
      </c>
      <c r="P90" s="47">
        <f t="shared" si="25"/>
        <v>0</v>
      </c>
      <c r="Q90" s="46">
        <f t="shared" si="24"/>
        <v>0</v>
      </c>
    </row>
    <row r="91" spans="2:17" ht="12.75">
      <c r="B91" s="58" t="s">
        <v>210</v>
      </c>
      <c r="C91" s="33" t="s">
        <v>56</v>
      </c>
      <c r="D91" s="25" t="s">
        <v>30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6">
        <f t="shared" si="24"/>
        <v>0</v>
      </c>
    </row>
    <row r="92" spans="2:17" ht="12.75">
      <c r="B92" s="58" t="s">
        <v>211</v>
      </c>
      <c r="C92" s="33" t="s">
        <v>57</v>
      </c>
      <c r="D92" s="25" t="s">
        <v>30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46">
        <f t="shared" si="24"/>
        <v>0</v>
      </c>
    </row>
    <row r="93" spans="2:17" ht="12.75">
      <c r="B93" s="61" t="s">
        <v>212</v>
      </c>
      <c r="C93" s="81" t="s">
        <v>58</v>
      </c>
      <c r="D93" s="32" t="s">
        <v>30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5">
        <f t="shared" si="24"/>
        <v>0</v>
      </c>
    </row>
    <row r="94" spans="2:17" ht="12.75">
      <c r="B94" s="120" t="s">
        <v>7</v>
      </c>
      <c r="C94" s="19" t="s">
        <v>157</v>
      </c>
      <c r="D94" s="29" t="s">
        <v>30</v>
      </c>
      <c r="E94" s="105">
        <f aca="true" t="shared" si="26" ref="E94:P94">E97+E100</f>
        <v>0</v>
      </c>
      <c r="F94" s="105">
        <f t="shared" si="26"/>
        <v>0</v>
      </c>
      <c r="G94" s="105">
        <f t="shared" si="26"/>
        <v>0</v>
      </c>
      <c r="H94" s="105">
        <f t="shared" si="26"/>
        <v>0</v>
      </c>
      <c r="I94" s="105">
        <f t="shared" si="26"/>
        <v>0</v>
      </c>
      <c r="J94" s="105">
        <f t="shared" si="26"/>
        <v>0</v>
      </c>
      <c r="K94" s="105">
        <f t="shared" si="26"/>
        <v>0</v>
      </c>
      <c r="L94" s="105">
        <f t="shared" si="26"/>
        <v>0</v>
      </c>
      <c r="M94" s="105">
        <f t="shared" si="26"/>
        <v>0</v>
      </c>
      <c r="N94" s="105">
        <f t="shared" si="26"/>
        <v>0</v>
      </c>
      <c r="O94" s="105">
        <f t="shared" si="26"/>
        <v>0</v>
      </c>
      <c r="P94" s="105">
        <f t="shared" si="26"/>
        <v>0</v>
      </c>
      <c r="Q94" s="49">
        <f t="shared" si="24"/>
        <v>0</v>
      </c>
    </row>
    <row r="95" spans="2:17" ht="12.75">
      <c r="B95" s="59" t="s">
        <v>158</v>
      </c>
      <c r="C95" s="121" t="s">
        <v>159</v>
      </c>
      <c r="D95" s="60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3"/>
    </row>
    <row r="96" spans="2:17" ht="12.75">
      <c r="B96" s="58" t="s">
        <v>160</v>
      </c>
      <c r="C96" s="124" t="s">
        <v>161</v>
      </c>
      <c r="D96" s="2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46"/>
    </row>
    <row r="97" spans="2:17" ht="12.75">
      <c r="B97" s="58" t="s">
        <v>162</v>
      </c>
      <c r="C97" s="124" t="s">
        <v>29</v>
      </c>
      <c r="D97" s="25" t="s">
        <v>30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46">
        <f>SUM(E97:P97)</f>
        <v>0</v>
      </c>
    </row>
    <row r="98" spans="2:17" ht="12.75">
      <c r="B98" s="58" t="s">
        <v>163</v>
      </c>
      <c r="C98" s="125" t="s">
        <v>164</v>
      </c>
      <c r="D98" s="25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126"/>
    </row>
    <row r="99" spans="2:17" ht="12.75">
      <c r="B99" s="58" t="s">
        <v>165</v>
      </c>
      <c r="C99" s="124" t="s">
        <v>166</v>
      </c>
      <c r="D99" s="2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46"/>
    </row>
    <row r="100" spans="2:17" ht="12.75">
      <c r="B100" s="61" t="s">
        <v>167</v>
      </c>
      <c r="C100" s="127" t="s">
        <v>29</v>
      </c>
      <c r="D100" s="32" t="s">
        <v>30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5">
        <f>SUM(E100:P100)</f>
        <v>0</v>
      </c>
    </row>
    <row r="101" spans="2:17" ht="13.5" thickBot="1">
      <c r="B101" s="82" t="s">
        <v>168</v>
      </c>
      <c r="C101" s="83" t="s">
        <v>61</v>
      </c>
      <c r="D101" s="84" t="s">
        <v>30</v>
      </c>
      <c r="E101" s="85">
        <f>E18+E25+E94</f>
        <v>0</v>
      </c>
      <c r="F101" s="85">
        <f aca="true" t="shared" si="27" ref="F101:P101">F18+F25+F94</f>
        <v>0</v>
      </c>
      <c r="G101" s="85">
        <f t="shared" si="27"/>
        <v>0</v>
      </c>
      <c r="H101" s="85">
        <f t="shared" si="27"/>
        <v>0</v>
      </c>
      <c r="I101" s="85">
        <f t="shared" si="27"/>
        <v>0</v>
      </c>
      <c r="J101" s="85">
        <f t="shared" si="27"/>
        <v>0</v>
      </c>
      <c r="K101" s="85">
        <f t="shared" si="27"/>
        <v>0</v>
      </c>
      <c r="L101" s="85">
        <f t="shared" si="27"/>
        <v>0</v>
      </c>
      <c r="M101" s="85">
        <f t="shared" si="27"/>
        <v>0</v>
      </c>
      <c r="N101" s="85">
        <f t="shared" si="27"/>
        <v>0</v>
      </c>
      <c r="O101" s="85">
        <f t="shared" si="27"/>
        <v>0</v>
      </c>
      <c r="P101" s="85">
        <f t="shared" si="27"/>
        <v>0</v>
      </c>
      <c r="Q101" s="86">
        <f>SUM(E101:P101)</f>
        <v>0</v>
      </c>
    </row>
    <row r="102" ht="13.5" thickTop="1"/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3" customWidth="1"/>
    <col min="2" max="2" width="6.7109375" style="39" customWidth="1"/>
    <col min="3" max="3" width="32.7109375" style="13" customWidth="1"/>
    <col min="4" max="4" width="5.7109375" style="13" customWidth="1"/>
    <col min="5" max="16" width="8.8515625" style="13" customWidth="1"/>
    <col min="17" max="17" width="12.7109375" style="13" customWidth="1"/>
    <col min="18" max="18" width="2.8515625" style="13" customWidth="1"/>
    <col min="19" max="16384" width="9.140625" style="13" customWidth="1"/>
  </cols>
  <sheetData>
    <row r="1" spans="1:4" ht="12.75">
      <c r="A1" s="10" t="s">
        <v>10</v>
      </c>
      <c r="B1" s="11"/>
      <c r="C1" s="10"/>
      <c r="D1" s="9"/>
    </row>
    <row r="2" spans="1:4" ht="12.75" customHeight="1">
      <c r="A2" s="10"/>
      <c r="B2" s="11"/>
      <c r="C2" s="10"/>
      <c r="D2" s="9"/>
    </row>
    <row r="3" spans="1:4" ht="12.75" customHeight="1">
      <c r="A3" s="8"/>
      <c r="B3" s="8" t="str">
        <f>+CONCATENATE('Poc.strana'!$A$22," ",'Poc.strana'!$C$22)</f>
        <v>Назив енергетског субјекта: </v>
      </c>
      <c r="C3" s="8"/>
      <c r="D3" s="9"/>
    </row>
    <row r="4" spans="1:4" ht="12.75" customHeight="1">
      <c r="A4" s="8"/>
      <c r="B4" s="8" t="str">
        <f>+CONCATENATE('Poc.strana'!$A$29," ",'Poc.strana'!$C$29)</f>
        <v>Подаци за контакт: </v>
      </c>
      <c r="C4" s="8"/>
      <c r="D4" s="9"/>
    </row>
    <row r="5" ht="12.75" customHeight="1">
      <c r="B5" s="8" t="str">
        <f>+CONCATENATE('Poc.strana'!$C$32," ",'Poc.strana'!$C$33," ",'Poc.strana'!$C$34," ",'Poc.strana'!$C$35)</f>
        <v>   </v>
      </c>
    </row>
    <row r="6" ht="12.75" customHeight="1">
      <c r="B6" s="14" t="s">
        <v>35</v>
      </c>
    </row>
    <row r="7" spans="2:17" ht="12.75" customHeight="1">
      <c r="B7" s="153" t="str">
        <f>CONCATENATE("Табела ЕТ-6-2.2.2. ПРОДАЈА ЕЛЕКТРИЧНЕ ЕНЕРГИЈЕ - РЕАЛИЗАЦИЈА/ПЛАН У"," ",'Poc.strana'!C25,". ГОДИНИ")</f>
        <v>Табела ЕТ-6-2.2.2. ПРОДАЈА ЕЛЕКТРИЧНЕ ЕНЕРГИЈЕ - РЕАЛИЗАЦИЈА/ПЛАН У 2023. ГОДИНИ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3:8" ht="12.75" customHeight="1" thickBot="1">
      <c r="C8" s="15"/>
      <c r="D8" s="15"/>
      <c r="E8" s="40"/>
      <c r="F8" s="16"/>
      <c r="G8" s="16"/>
      <c r="H8" s="16"/>
    </row>
    <row r="9" spans="2:17" ht="12.75" customHeight="1" thickBot="1" thickTop="1">
      <c r="B9" s="94" t="s">
        <v>125</v>
      </c>
      <c r="C9" s="95"/>
      <c r="D9" s="96"/>
      <c r="E9" s="96"/>
      <c r="F9" s="164">
        <f>'Prodaja-SVE_ED'!F9:G9</f>
        <v>0</v>
      </c>
      <c r="G9" s="164"/>
      <c r="H9" s="96" t="s">
        <v>126</v>
      </c>
      <c r="I9" s="96"/>
      <c r="J9" s="96"/>
      <c r="K9" s="96"/>
      <c r="L9" s="96"/>
      <c r="M9" s="96"/>
      <c r="N9" s="96"/>
      <c r="O9" s="96"/>
      <c r="P9" s="96"/>
      <c r="Q9" s="97"/>
    </row>
    <row r="10" spans="2:17" ht="13.5" customHeight="1" thickTop="1">
      <c r="B10" s="156" t="s">
        <v>0</v>
      </c>
      <c r="C10" s="158" t="s">
        <v>11</v>
      </c>
      <c r="D10" s="160" t="s">
        <v>12</v>
      </c>
      <c r="E10" s="162" t="s">
        <v>13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</row>
    <row r="11" spans="2:17" ht="12.75">
      <c r="B11" s="157"/>
      <c r="C11" s="159"/>
      <c r="D11" s="161"/>
      <c r="E11" s="29" t="s">
        <v>14</v>
      </c>
      <c r="F11" s="29" t="s">
        <v>15</v>
      </c>
      <c r="G11" s="29" t="s">
        <v>16</v>
      </c>
      <c r="H11" s="29" t="s">
        <v>17</v>
      </c>
      <c r="I11" s="29" t="s">
        <v>18</v>
      </c>
      <c r="J11" s="29" t="s">
        <v>19</v>
      </c>
      <c r="K11" s="41" t="s">
        <v>20</v>
      </c>
      <c r="L11" s="41" t="s">
        <v>21</v>
      </c>
      <c r="M11" s="41" t="s">
        <v>22</v>
      </c>
      <c r="N11" s="41" t="s">
        <v>23</v>
      </c>
      <c r="O11" s="41" t="s">
        <v>24</v>
      </c>
      <c r="P11" s="41" t="s">
        <v>25</v>
      </c>
      <c r="Q11" s="42" t="s">
        <v>26</v>
      </c>
    </row>
    <row r="12" spans="2:17" ht="12.75">
      <c r="B12" s="18"/>
      <c r="C12" s="27" t="s">
        <v>118</v>
      </c>
      <c r="D12" s="2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2:17" ht="12.75">
      <c r="B13" s="18" t="s">
        <v>65</v>
      </c>
      <c r="C13" s="19" t="s">
        <v>41</v>
      </c>
      <c r="D13" s="2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</row>
    <row r="14" spans="2:17" ht="12.75">
      <c r="B14" s="59" t="s">
        <v>182</v>
      </c>
      <c r="C14" s="65" t="s">
        <v>60</v>
      </c>
      <c r="D14" s="60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2:17" ht="12.75">
      <c r="B15" s="21" t="s">
        <v>183</v>
      </c>
      <c r="C15" s="74" t="s">
        <v>116</v>
      </c>
      <c r="D15" s="75" t="s">
        <v>27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>
        <f>SUM(E15:P15)</f>
        <v>0</v>
      </c>
    </row>
    <row r="16" spans="2:17" ht="12.75">
      <c r="B16" s="23" t="s">
        <v>66</v>
      </c>
      <c r="C16" s="78" t="s">
        <v>115</v>
      </c>
      <c r="D16" s="79" t="s">
        <v>27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80">
        <f>SUM(E16:P16)</f>
        <v>0</v>
      </c>
    </row>
    <row r="17" spans="2:17" ht="12.75">
      <c r="B17" s="23" t="s">
        <v>67</v>
      </c>
      <c r="C17" s="78" t="s">
        <v>39</v>
      </c>
      <c r="D17" s="79" t="s">
        <v>27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80">
        <f>SUM(E17:P17)</f>
        <v>0</v>
      </c>
    </row>
    <row r="18" spans="2:17" ht="12.75">
      <c r="B18" s="23" t="s">
        <v>130</v>
      </c>
      <c r="C18" s="24" t="s">
        <v>29</v>
      </c>
      <c r="D18" s="25" t="s">
        <v>30</v>
      </c>
      <c r="E18" s="47">
        <f aca="true" t="shared" si="0" ref="E18:P18">E19+E20</f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6">
        <f aca="true" t="shared" si="1" ref="Q18:Q23">SUM(E18:P18)</f>
        <v>0</v>
      </c>
    </row>
    <row r="19" spans="2:17" ht="12.75">
      <c r="B19" s="23" t="s">
        <v>68</v>
      </c>
      <c r="C19" s="26" t="s">
        <v>32</v>
      </c>
      <c r="D19" s="25" t="s">
        <v>30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6">
        <f t="shared" si="1"/>
        <v>0</v>
      </c>
    </row>
    <row r="20" spans="2:17" ht="12.75">
      <c r="B20" s="23" t="s">
        <v>69</v>
      </c>
      <c r="C20" s="26" t="s">
        <v>33</v>
      </c>
      <c r="D20" s="25" t="s">
        <v>30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6">
        <f t="shared" si="1"/>
        <v>0</v>
      </c>
    </row>
    <row r="21" spans="2:17" ht="12.75">
      <c r="B21" s="23" t="s">
        <v>131</v>
      </c>
      <c r="C21" s="33" t="s">
        <v>40</v>
      </c>
      <c r="D21" s="25" t="s">
        <v>31</v>
      </c>
      <c r="E21" s="52">
        <f aca="true" t="shared" si="2" ref="E21:P21">E22+E23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52">
        <f t="shared" si="2"/>
        <v>0</v>
      </c>
      <c r="N21" s="52">
        <f t="shared" si="2"/>
        <v>0</v>
      </c>
      <c r="O21" s="52">
        <f t="shared" si="2"/>
        <v>0</v>
      </c>
      <c r="P21" s="52">
        <f t="shared" si="2"/>
        <v>0</v>
      </c>
      <c r="Q21" s="46">
        <f t="shared" si="1"/>
        <v>0</v>
      </c>
    </row>
    <row r="22" spans="2:17" ht="12.75">
      <c r="B22" s="17" t="s">
        <v>70</v>
      </c>
      <c r="C22" s="33" t="s">
        <v>63</v>
      </c>
      <c r="D22" s="25" t="s">
        <v>31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6">
        <f t="shared" si="1"/>
        <v>0</v>
      </c>
    </row>
    <row r="23" spans="2:17" ht="12.75">
      <c r="B23" s="31" t="s">
        <v>71</v>
      </c>
      <c r="C23" s="53" t="s">
        <v>62</v>
      </c>
      <c r="D23" s="32" t="s">
        <v>31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>
        <f t="shared" si="1"/>
        <v>0</v>
      </c>
    </row>
    <row r="24" spans="2:17" ht="12.75">
      <c r="B24" s="56"/>
      <c r="C24" s="53" t="s">
        <v>119</v>
      </c>
      <c r="D24" s="32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5"/>
    </row>
    <row r="25" spans="2:17" ht="12.75">
      <c r="B25" s="18" t="s">
        <v>6</v>
      </c>
      <c r="C25" s="19" t="s">
        <v>42</v>
      </c>
      <c r="D25" s="29" t="s">
        <v>30</v>
      </c>
      <c r="E25" s="48">
        <f>E26+E53</f>
        <v>0</v>
      </c>
      <c r="F25" s="48">
        <f aca="true" t="shared" si="3" ref="F25:P25">F26+F53</f>
        <v>0</v>
      </c>
      <c r="G25" s="48">
        <f>G26+G53</f>
        <v>0</v>
      </c>
      <c r="H25" s="48">
        <f t="shared" si="3"/>
        <v>0</v>
      </c>
      <c r="I25" s="48">
        <f t="shared" si="3"/>
        <v>0</v>
      </c>
      <c r="J25" s="48">
        <f t="shared" si="3"/>
        <v>0</v>
      </c>
      <c r="K25" s="48">
        <f t="shared" si="3"/>
        <v>0</v>
      </c>
      <c r="L25" s="48">
        <f t="shared" si="3"/>
        <v>0</v>
      </c>
      <c r="M25" s="48">
        <f t="shared" si="3"/>
        <v>0</v>
      </c>
      <c r="N25" s="48">
        <f t="shared" si="3"/>
        <v>0</v>
      </c>
      <c r="O25" s="48">
        <f t="shared" si="3"/>
        <v>0</v>
      </c>
      <c r="P25" s="48">
        <f t="shared" si="3"/>
        <v>0</v>
      </c>
      <c r="Q25" s="49">
        <f>SUM(E25:P25)</f>
        <v>0</v>
      </c>
    </row>
    <row r="26" spans="2:17" ht="12.75">
      <c r="B26" s="21" t="s">
        <v>138</v>
      </c>
      <c r="C26" s="30" t="s">
        <v>117</v>
      </c>
      <c r="D26" s="22" t="s">
        <v>30</v>
      </c>
      <c r="E26" s="50">
        <f>E30+E39</f>
        <v>0</v>
      </c>
      <c r="F26" s="50">
        <f aca="true" t="shared" si="4" ref="F26:P26">F30+F39</f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45">
        <f>SUM(E26:P26)</f>
        <v>0</v>
      </c>
    </row>
    <row r="27" spans="2:17" ht="12.75">
      <c r="B27" s="23"/>
      <c r="C27" s="26" t="s">
        <v>43</v>
      </c>
      <c r="D27" s="5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/>
    </row>
    <row r="28" spans="2:17" ht="12.75">
      <c r="B28" s="23" t="s">
        <v>85</v>
      </c>
      <c r="C28" s="24" t="s">
        <v>60</v>
      </c>
      <c r="D28" s="25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02"/>
    </row>
    <row r="29" spans="2:17" ht="12.75">
      <c r="B29" s="23" t="s">
        <v>86</v>
      </c>
      <c r="C29" s="24" t="s">
        <v>28</v>
      </c>
      <c r="D29" s="25" t="s">
        <v>27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80">
        <f>SUM(E29:P29)</f>
        <v>0</v>
      </c>
    </row>
    <row r="30" spans="2:17" ht="12.75">
      <c r="B30" s="23" t="s">
        <v>87</v>
      </c>
      <c r="C30" s="24" t="s">
        <v>29</v>
      </c>
      <c r="D30" s="25" t="s">
        <v>30</v>
      </c>
      <c r="E30" s="47">
        <f>E31+E32+E33+E34+E35</f>
        <v>0</v>
      </c>
      <c r="F30" s="47">
        <f aca="true" t="shared" si="5" ref="F30:P30">F31+F32+F33+F34+F35</f>
        <v>0</v>
      </c>
      <c r="G30" s="47">
        <f t="shared" si="5"/>
        <v>0</v>
      </c>
      <c r="H30" s="47">
        <f t="shared" si="5"/>
        <v>0</v>
      </c>
      <c r="I30" s="47">
        <f t="shared" si="5"/>
        <v>0</v>
      </c>
      <c r="J30" s="47">
        <f t="shared" si="5"/>
        <v>0</v>
      </c>
      <c r="K30" s="47">
        <f t="shared" si="5"/>
        <v>0</v>
      </c>
      <c r="L30" s="47">
        <f t="shared" si="5"/>
        <v>0</v>
      </c>
      <c r="M30" s="47">
        <f t="shared" si="5"/>
        <v>0</v>
      </c>
      <c r="N30" s="47">
        <f t="shared" si="5"/>
        <v>0</v>
      </c>
      <c r="O30" s="47">
        <f t="shared" si="5"/>
        <v>0</v>
      </c>
      <c r="P30" s="47">
        <f t="shared" si="5"/>
        <v>0</v>
      </c>
      <c r="Q30" s="46">
        <f aca="true" t="shared" si="6" ref="Q30:Q35">SUM(E30:P30)</f>
        <v>0</v>
      </c>
    </row>
    <row r="31" spans="2:17" ht="12.75">
      <c r="B31" s="23" t="s">
        <v>88</v>
      </c>
      <c r="C31" s="33" t="s">
        <v>44</v>
      </c>
      <c r="D31" s="25" t="s">
        <v>30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6">
        <f t="shared" si="6"/>
        <v>0</v>
      </c>
    </row>
    <row r="32" spans="2:17" ht="12.75">
      <c r="B32" s="58" t="s">
        <v>89</v>
      </c>
      <c r="C32" s="33" t="s">
        <v>45</v>
      </c>
      <c r="D32" s="25" t="s">
        <v>30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6">
        <f t="shared" si="6"/>
        <v>0</v>
      </c>
    </row>
    <row r="33" spans="2:17" ht="12.75">
      <c r="B33" s="23" t="s">
        <v>90</v>
      </c>
      <c r="C33" s="33" t="s">
        <v>46</v>
      </c>
      <c r="D33" s="25" t="s">
        <v>30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6">
        <f t="shared" si="6"/>
        <v>0</v>
      </c>
    </row>
    <row r="34" spans="2:17" ht="12.75">
      <c r="B34" s="58" t="s">
        <v>91</v>
      </c>
      <c r="C34" s="33" t="s">
        <v>47</v>
      </c>
      <c r="D34" s="25" t="s">
        <v>30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6">
        <f t="shared" si="6"/>
        <v>0</v>
      </c>
    </row>
    <row r="35" spans="2:17" ht="12.75">
      <c r="B35" s="23" t="s">
        <v>92</v>
      </c>
      <c r="C35" s="33" t="s">
        <v>48</v>
      </c>
      <c r="D35" s="25" t="s">
        <v>30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6">
        <f t="shared" si="6"/>
        <v>0</v>
      </c>
    </row>
    <row r="36" spans="2:17" ht="12.75">
      <c r="B36" s="58"/>
      <c r="C36" s="26" t="s">
        <v>49</v>
      </c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6"/>
    </row>
    <row r="37" spans="2:17" ht="12.75">
      <c r="B37" s="58" t="s">
        <v>93</v>
      </c>
      <c r="C37" s="24" t="s">
        <v>60</v>
      </c>
      <c r="D37" s="2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02"/>
    </row>
    <row r="38" spans="2:17" ht="12.75">
      <c r="B38" s="58" t="s">
        <v>94</v>
      </c>
      <c r="C38" s="24" t="s">
        <v>28</v>
      </c>
      <c r="D38" s="25" t="s">
        <v>27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80">
        <f>SUM(E38:P38)</f>
        <v>0</v>
      </c>
    </row>
    <row r="39" spans="2:17" ht="12.75">
      <c r="B39" s="58" t="s">
        <v>95</v>
      </c>
      <c r="C39" s="24" t="s">
        <v>29</v>
      </c>
      <c r="D39" s="25" t="s">
        <v>30</v>
      </c>
      <c r="E39" s="47">
        <f>E40+E45+E50</f>
        <v>0</v>
      </c>
      <c r="F39" s="47">
        <f aca="true" t="shared" si="7" ref="F39:P39">F40+F45+F50</f>
        <v>0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46">
        <f aca="true" t="shared" si="8" ref="Q39:Q53">SUM(E39:P39)</f>
        <v>0</v>
      </c>
    </row>
    <row r="40" spans="2:17" ht="12.75">
      <c r="B40" s="58" t="s">
        <v>96</v>
      </c>
      <c r="C40" s="33" t="s">
        <v>50</v>
      </c>
      <c r="D40" s="25" t="s">
        <v>30</v>
      </c>
      <c r="E40" s="47">
        <f>E41+E42+E43+E44</f>
        <v>0</v>
      </c>
      <c r="F40" s="47">
        <f aca="true" t="shared" si="9" ref="F40:P40">F41+F42+F43+F44</f>
        <v>0</v>
      </c>
      <c r="G40" s="47">
        <f t="shared" si="9"/>
        <v>0</v>
      </c>
      <c r="H40" s="47">
        <f t="shared" si="9"/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6">
        <f t="shared" si="8"/>
        <v>0</v>
      </c>
    </row>
    <row r="41" spans="2:17" ht="12.75">
      <c r="B41" s="58" t="s">
        <v>97</v>
      </c>
      <c r="C41" s="33" t="s">
        <v>51</v>
      </c>
      <c r="D41" s="25" t="s">
        <v>30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46">
        <f t="shared" si="8"/>
        <v>0</v>
      </c>
    </row>
    <row r="42" spans="2:17" ht="12.75">
      <c r="B42" s="58" t="s">
        <v>98</v>
      </c>
      <c r="C42" s="26" t="s">
        <v>75</v>
      </c>
      <c r="D42" s="25" t="s">
        <v>30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6">
        <f t="shared" si="8"/>
        <v>0</v>
      </c>
    </row>
    <row r="43" spans="2:17" ht="12.75">
      <c r="B43" s="58" t="s">
        <v>99</v>
      </c>
      <c r="C43" s="33" t="s">
        <v>52</v>
      </c>
      <c r="D43" s="25" t="s">
        <v>30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46">
        <f t="shared" si="8"/>
        <v>0</v>
      </c>
    </row>
    <row r="44" spans="2:17" ht="12.75">
      <c r="B44" s="58" t="s">
        <v>100</v>
      </c>
      <c r="C44" s="26" t="s">
        <v>76</v>
      </c>
      <c r="D44" s="25" t="s">
        <v>30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46">
        <f t="shared" si="8"/>
        <v>0</v>
      </c>
    </row>
    <row r="45" spans="2:17" ht="12.75">
      <c r="B45" s="58" t="s">
        <v>101</v>
      </c>
      <c r="C45" s="33" t="s">
        <v>46</v>
      </c>
      <c r="D45" s="25" t="s">
        <v>30</v>
      </c>
      <c r="E45" s="47">
        <f>E46+E47+E48+E49</f>
        <v>0</v>
      </c>
      <c r="F45" s="47">
        <f aca="true" t="shared" si="10" ref="F45:P45">F46+F47+F48+F49</f>
        <v>0</v>
      </c>
      <c r="G45" s="47">
        <f t="shared" si="10"/>
        <v>0</v>
      </c>
      <c r="H45" s="47">
        <f t="shared" si="10"/>
        <v>0</v>
      </c>
      <c r="I45" s="47">
        <f t="shared" si="10"/>
        <v>0</v>
      </c>
      <c r="J45" s="47">
        <f t="shared" si="10"/>
        <v>0</v>
      </c>
      <c r="K45" s="47">
        <f t="shared" si="10"/>
        <v>0</v>
      </c>
      <c r="L45" s="47">
        <f t="shared" si="10"/>
        <v>0</v>
      </c>
      <c r="M45" s="47">
        <f t="shared" si="10"/>
        <v>0</v>
      </c>
      <c r="N45" s="47">
        <f t="shared" si="10"/>
        <v>0</v>
      </c>
      <c r="O45" s="47">
        <f t="shared" si="10"/>
        <v>0</v>
      </c>
      <c r="P45" s="47">
        <f t="shared" si="10"/>
        <v>0</v>
      </c>
      <c r="Q45" s="46">
        <f t="shared" si="8"/>
        <v>0</v>
      </c>
    </row>
    <row r="46" spans="2:17" ht="12.75">
      <c r="B46" s="58" t="s">
        <v>102</v>
      </c>
      <c r="C46" s="33" t="s">
        <v>51</v>
      </c>
      <c r="D46" s="25" t="s">
        <v>30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46">
        <f t="shared" si="8"/>
        <v>0</v>
      </c>
    </row>
    <row r="47" spans="2:17" ht="12.75">
      <c r="B47" s="58" t="s">
        <v>103</v>
      </c>
      <c r="C47" s="26" t="s">
        <v>75</v>
      </c>
      <c r="D47" s="25" t="s">
        <v>30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46">
        <f t="shared" si="8"/>
        <v>0</v>
      </c>
    </row>
    <row r="48" spans="2:17" ht="12.75">
      <c r="B48" s="58" t="s">
        <v>104</v>
      </c>
      <c r="C48" s="33" t="s">
        <v>52</v>
      </c>
      <c r="D48" s="25" t="s">
        <v>30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46">
        <f t="shared" si="8"/>
        <v>0</v>
      </c>
    </row>
    <row r="49" spans="2:17" ht="12.75">
      <c r="B49" s="58" t="s">
        <v>105</v>
      </c>
      <c r="C49" s="26" t="s">
        <v>76</v>
      </c>
      <c r="D49" s="25" t="s">
        <v>30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46">
        <f t="shared" si="8"/>
        <v>0</v>
      </c>
    </row>
    <row r="50" spans="2:17" ht="12.75">
      <c r="B50" s="58" t="s">
        <v>106</v>
      </c>
      <c r="C50" s="33" t="s">
        <v>48</v>
      </c>
      <c r="D50" s="25" t="s">
        <v>30</v>
      </c>
      <c r="E50" s="47">
        <f>E51+E52</f>
        <v>0</v>
      </c>
      <c r="F50" s="47">
        <f aca="true" t="shared" si="11" ref="F50:P50">F51+F52</f>
        <v>0</v>
      </c>
      <c r="G50" s="47">
        <f t="shared" si="11"/>
        <v>0</v>
      </c>
      <c r="H50" s="47">
        <f t="shared" si="11"/>
        <v>0</v>
      </c>
      <c r="I50" s="47">
        <f t="shared" si="11"/>
        <v>0</v>
      </c>
      <c r="J50" s="47">
        <f t="shared" si="11"/>
        <v>0</v>
      </c>
      <c r="K50" s="47">
        <f t="shared" si="11"/>
        <v>0</v>
      </c>
      <c r="L50" s="47">
        <f t="shared" si="11"/>
        <v>0</v>
      </c>
      <c r="M50" s="47">
        <f t="shared" si="11"/>
        <v>0</v>
      </c>
      <c r="N50" s="47">
        <f t="shared" si="11"/>
        <v>0</v>
      </c>
      <c r="O50" s="47">
        <f t="shared" si="11"/>
        <v>0</v>
      </c>
      <c r="P50" s="47">
        <f t="shared" si="11"/>
        <v>0</v>
      </c>
      <c r="Q50" s="46">
        <f t="shared" si="8"/>
        <v>0</v>
      </c>
    </row>
    <row r="51" spans="2:17" ht="12.75">
      <c r="B51" s="58" t="s">
        <v>107</v>
      </c>
      <c r="C51" s="33" t="s">
        <v>53</v>
      </c>
      <c r="D51" s="25" t="s">
        <v>30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46">
        <f t="shared" si="8"/>
        <v>0</v>
      </c>
    </row>
    <row r="52" spans="2:17" ht="12.75">
      <c r="B52" s="58" t="s">
        <v>108</v>
      </c>
      <c r="C52" s="33" t="s">
        <v>54</v>
      </c>
      <c r="D52" s="25" t="s">
        <v>30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46">
        <f t="shared" si="8"/>
        <v>0</v>
      </c>
    </row>
    <row r="53" spans="2:17" ht="12.75">
      <c r="B53" s="58" t="s">
        <v>140</v>
      </c>
      <c r="C53" s="24" t="s">
        <v>55</v>
      </c>
      <c r="D53" s="25" t="s">
        <v>30</v>
      </c>
      <c r="E53" s="47">
        <f>E57+E64+E77+E90</f>
        <v>0</v>
      </c>
      <c r="F53" s="47">
        <f aca="true" t="shared" si="12" ref="F53:P53">F57+F64+F77+F90</f>
        <v>0</v>
      </c>
      <c r="G53" s="47">
        <f t="shared" si="12"/>
        <v>0</v>
      </c>
      <c r="H53" s="47">
        <f t="shared" si="12"/>
        <v>0</v>
      </c>
      <c r="I53" s="47">
        <f t="shared" si="12"/>
        <v>0</v>
      </c>
      <c r="J53" s="47">
        <f t="shared" si="12"/>
        <v>0</v>
      </c>
      <c r="K53" s="47">
        <f t="shared" si="12"/>
        <v>0</v>
      </c>
      <c r="L53" s="47">
        <f t="shared" si="12"/>
        <v>0</v>
      </c>
      <c r="M53" s="47">
        <f t="shared" si="12"/>
        <v>0</v>
      </c>
      <c r="N53" s="47">
        <f t="shared" si="12"/>
        <v>0</v>
      </c>
      <c r="O53" s="47">
        <f t="shared" si="12"/>
        <v>0</v>
      </c>
      <c r="P53" s="47">
        <f t="shared" si="12"/>
        <v>0</v>
      </c>
      <c r="Q53" s="46">
        <f t="shared" si="8"/>
        <v>0</v>
      </c>
    </row>
    <row r="54" spans="2:17" ht="12.75">
      <c r="B54" s="58"/>
      <c r="C54" s="26" t="s">
        <v>43</v>
      </c>
      <c r="D54" s="25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6"/>
    </row>
    <row r="55" spans="2:17" ht="12.75">
      <c r="B55" s="58" t="s">
        <v>72</v>
      </c>
      <c r="C55" s="24" t="s">
        <v>60</v>
      </c>
      <c r="D55" s="2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02"/>
    </row>
    <row r="56" spans="2:17" ht="12.75">
      <c r="B56" s="58" t="s">
        <v>73</v>
      </c>
      <c r="C56" s="24" t="s">
        <v>28</v>
      </c>
      <c r="D56" s="25" t="s">
        <v>27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80">
        <f>SUM(E56:P56)</f>
        <v>0</v>
      </c>
    </row>
    <row r="57" spans="2:17" ht="12.75">
      <c r="B57" s="58" t="s">
        <v>109</v>
      </c>
      <c r="C57" s="24" t="s">
        <v>29</v>
      </c>
      <c r="D57" s="25" t="s">
        <v>30</v>
      </c>
      <c r="E57" s="47">
        <f>E58+E59+E60</f>
        <v>0</v>
      </c>
      <c r="F57" s="47">
        <f aca="true" t="shared" si="13" ref="F57:P57">F58+F59+F60</f>
        <v>0</v>
      </c>
      <c r="G57" s="47">
        <f t="shared" si="13"/>
        <v>0</v>
      </c>
      <c r="H57" s="47">
        <f t="shared" si="13"/>
        <v>0</v>
      </c>
      <c r="I57" s="47">
        <f t="shared" si="13"/>
        <v>0</v>
      </c>
      <c r="J57" s="47">
        <f t="shared" si="13"/>
        <v>0</v>
      </c>
      <c r="K57" s="47">
        <f t="shared" si="13"/>
        <v>0</v>
      </c>
      <c r="L57" s="47">
        <f t="shared" si="13"/>
        <v>0</v>
      </c>
      <c r="M57" s="47">
        <f t="shared" si="13"/>
        <v>0</v>
      </c>
      <c r="N57" s="47">
        <f t="shared" si="13"/>
        <v>0</v>
      </c>
      <c r="O57" s="47">
        <f t="shared" si="13"/>
        <v>0</v>
      </c>
      <c r="P57" s="47">
        <f t="shared" si="13"/>
        <v>0</v>
      </c>
      <c r="Q57" s="46">
        <f>SUM(E57:P57)</f>
        <v>0</v>
      </c>
    </row>
    <row r="58" spans="2:17" ht="12.75">
      <c r="B58" s="58" t="s">
        <v>110</v>
      </c>
      <c r="C58" s="33" t="s">
        <v>56</v>
      </c>
      <c r="D58" s="25" t="s">
        <v>30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6">
        <f>SUM(E58:P58)</f>
        <v>0</v>
      </c>
    </row>
    <row r="59" spans="2:17" ht="12.75">
      <c r="B59" s="58" t="s">
        <v>111</v>
      </c>
      <c r="C59" s="33" t="s">
        <v>57</v>
      </c>
      <c r="D59" s="25" t="s">
        <v>30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46">
        <f>SUM(E59:P59)</f>
        <v>0</v>
      </c>
    </row>
    <row r="60" spans="2:17" ht="12.75">
      <c r="B60" s="58" t="s">
        <v>112</v>
      </c>
      <c r="C60" s="33" t="s">
        <v>58</v>
      </c>
      <c r="D60" s="25" t="s">
        <v>30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46">
        <f>SUM(E60:P60)</f>
        <v>0</v>
      </c>
    </row>
    <row r="61" spans="2:17" ht="12.75">
      <c r="B61" s="58"/>
      <c r="C61" s="26" t="s">
        <v>49</v>
      </c>
      <c r="D61" s="51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6"/>
    </row>
    <row r="62" spans="2:17" ht="12.75">
      <c r="B62" s="58" t="s">
        <v>113</v>
      </c>
      <c r="C62" s="24" t="s">
        <v>60</v>
      </c>
      <c r="D62" s="2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102"/>
    </row>
    <row r="63" spans="2:17" ht="12.75">
      <c r="B63" s="58" t="s">
        <v>114</v>
      </c>
      <c r="C63" s="24" t="s">
        <v>28</v>
      </c>
      <c r="D63" s="25" t="s">
        <v>27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80">
        <f>SUM(E63:P63)</f>
        <v>0</v>
      </c>
    </row>
    <row r="64" spans="2:17" ht="12.75">
      <c r="B64" s="58" t="s">
        <v>185</v>
      </c>
      <c r="C64" s="24" t="s">
        <v>29</v>
      </c>
      <c r="D64" s="25" t="s">
        <v>30</v>
      </c>
      <c r="E64" s="47">
        <f>E65+E68+E71</f>
        <v>0</v>
      </c>
      <c r="F64" s="47">
        <f aca="true" t="shared" si="14" ref="F64:P64">F65+F68+F71</f>
        <v>0</v>
      </c>
      <c r="G64" s="47">
        <f t="shared" si="14"/>
        <v>0</v>
      </c>
      <c r="H64" s="47">
        <f t="shared" si="14"/>
        <v>0</v>
      </c>
      <c r="I64" s="47">
        <f t="shared" si="14"/>
        <v>0</v>
      </c>
      <c r="J64" s="47">
        <f t="shared" si="14"/>
        <v>0</v>
      </c>
      <c r="K64" s="47">
        <f t="shared" si="14"/>
        <v>0</v>
      </c>
      <c r="L64" s="47">
        <f t="shared" si="14"/>
        <v>0</v>
      </c>
      <c r="M64" s="47">
        <f t="shared" si="14"/>
        <v>0</v>
      </c>
      <c r="N64" s="47">
        <f t="shared" si="14"/>
        <v>0</v>
      </c>
      <c r="O64" s="47">
        <f t="shared" si="14"/>
        <v>0</v>
      </c>
      <c r="P64" s="47">
        <f t="shared" si="14"/>
        <v>0</v>
      </c>
      <c r="Q64" s="46">
        <f aca="true" t="shared" si="15" ref="Q64:Q73">SUM(E64:P64)</f>
        <v>0</v>
      </c>
    </row>
    <row r="65" spans="2:17" ht="12.75">
      <c r="B65" s="58" t="s">
        <v>186</v>
      </c>
      <c r="C65" s="33" t="s">
        <v>50</v>
      </c>
      <c r="D65" s="25" t="s">
        <v>30</v>
      </c>
      <c r="E65" s="47">
        <f>E66+E67</f>
        <v>0</v>
      </c>
      <c r="F65" s="47">
        <f aca="true" t="shared" si="16" ref="F65:P65">F66+F67</f>
        <v>0</v>
      </c>
      <c r="G65" s="47">
        <f t="shared" si="16"/>
        <v>0</v>
      </c>
      <c r="H65" s="47">
        <f t="shared" si="16"/>
        <v>0</v>
      </c>
      <c r="I65" s="47">
        <f t="shared" si="16"/>
        <v>0</v>
      </c>
      <c r="J65" s="47">
        <f t="shared" si="16"/>
        <v>0</v>
      </c>
      <c r="K65" s="47">
        <f t="shared" si="16"/>
        <v>0</v>
      </c>
      <c r="L65" s="47">
        <f t="shared" si="16"/>
        <v>0</v>
      </c>
      <c r="M65" s="47">
        <f t="shared" si="16"/>
        <v>0</v>
      </c>
      <c r="N65" s="47">
        <f t="shared" si="16"/>
        <v>0</v>
      </c>
      <c r="O65" s="47">
        <f t="shared" si="16"/>
        <v>0</v>
      </c>
      <c r="P65" s="47">
        <f t="shared" si="16"/>
        <v>0</v>
      </c>
      <c r="Q65" s="46">
        <f t="shared" si="15"/>
        <v>0</v>
      </c>
    </row>
    <row r="66" spans="2:17" ht="12.75">
      <c r="B66" s="58" t="s">
        <v>187</v>
      </c>
      <c r="C66" s="33" t="s">
        <v>53</v>
      </c>
      <c r="D66" s="25" t="s">
        <v>30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46">
        <f t="shared" si="15"/>
        <v>0</v>
      </c>
    </row>
    <row r="67" spans="2:17" ht="12.75">
      <c r="B67" s="58" t="s">
        <v>188</v>
      </c>
      <c r="C67" s="33" t="s">
        <v>54</v>
      </c>
      <c r="D67" s="25" t="s">
        <v>30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46">
        <f t="shared" si="15"/>
        <v>0</v>
      </c>
    </row>
    <row r="68" spans="2:17" ht="12.75">
      <c r="B68" s="58" t="s">
        <v>189</v>
      </c>
      <c r="C68" s="33" t="s">
        <v>46</v>
      </c>
      <c r="D68" s="25" t="s">
        <v>30</v>
      </c>
      <c r="E68" s="47">
        <f aca="true" t="shared" si="17" ref="E68:P68">E69+E70</f>
        <v>0</v>
      </c>
      <c r="F68" s="47">
        <f t="shared" si="17"/>
        <v>0</v>
      </c>
      <c r="G68" s="47">
        <f t="shared" si="17"/>
        <v>0</v>
      </c>
      <c r="H68" s="47">
        <f t="shared" si="17"/>
        <v>0</v>
      </c>
      <c r="I68" s="47">
        <f t="shared" si="17"/>
        <v>0</v>
      </c>
      <c r="J68" s="47">
        <f t="shared" si="17"/>
        <v>0</v>
      </c>
      <c r="K68" s="47">
        <f t="shared" si="17"/>
        <v>0</v>
      </c>
      <c r="L68" s="47">
        <f t="shared" si="17"/>
        <v>0</v>
      </c>
      <c r="M68" s="47">
        <f t="shared" si="17"/>
        <v>0</v>
      </c>
      <c r="N68" s="47">
        <f t="shared" si="17"/>
        <v>0</v>
      </c>
      <c r="O68" s="47">
        <f t="shared" si="17"/>
        <v>0</v>
      </c>
      <c r="P68" s="47">
        <f t="shared" si="17"/>
        <v>0</v>
      </c>
      <c r="Q68" s="46">
        <f t="shared" si="15"/>
        <v>0</v>
      </c>
    </row>
    <row r="69" spans="2:17" ht="12.75">
      <c r="B69" s="58" t="s">
        <v>190</v>
      </c>
      <c r="C69" s="33" t="s">
        <v>53</v>
      </c>
      <c r="D69" s="25" t="s">
        <v>30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6">
        <f t="shared" si="15"/>
        <v>0</v>
      </c>
    </row>
    <row r="70" spans="2:17" ht="12.75">
      <c r="B70" s="58" t="s">
        <v>191</v>
      </c>
      <c r="C70" s="33" t="s">
        <v>54</v>
      </c>
      <c r="D70" s="25" t="s">
        <v>30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46">
        <f t="shared" si="15"/>
        <v>0</v>
      </c>
    </row>
    <row r="71" spans="2:17" ht="12.75">
      <c r="B71" s="58" t="s">
        <v>192</v>
      </c>
      <c r="C71" s="33" t="s">
        <v>48</v>
      </c>
      <c r="D71" s="25" t="s">
        <v>30</v>
      </c>
      <c r="E71" s="47">
        <f aca="true" t="shared" si="18" ref="E71:P71">E72+E73</f>
        <v>0</v>
      </c>
      <c r="F71" s="47">
        <f t="shared" si="18"/>
        <v>0</v>
      </c>
      <c r="G71" s="47">
        <f t="shared" si="18"/>
        <v>0</v>
      </c>
      <c r="H71" s="47">
        <f t="shared" si="18"/>
        <v>0</v>
      </c>
      <c r="I71" s="47">
        <f t="shared" si="18"/>
        <v>0</v>
      </c>
      <c r="J71" s="47">
        <f t="shared" si="18"/>
        <v>0</v>
      </c>
      <c r="K71" s="47">
        <f t="shared" si="18"/>
        <v>0</v>
      </c>
      <c r="L71" s="47">
        <f t="shared" si="18"/>
        <v>0</v>
      </c>
      <c r="M71" s="47">
        <f t="shared" si="18"/>
        <v>0</v>
      </c>
      <c r="N71" s="47">
        <f t="shared" si="18"/>
        <v>0</v>
      </c>
      <c r="O71" s="47">
        <f t="shared" si="18"/>
        <v>0</v>
      </c>
      <c r="P71" s="47">
        <f t="shared" si="18"/>
        <v>0</v>
      </c>
      <c r="Q71" s="46">
        <f t="shared" si="15"/>
        <v>0</v>
      </c>
    </row>
    <row r="72" spans="2:17" ht="12.75">
      <c r="B72" s="58" t="s">
        <v>193</v>
      </c>
      <c r="C72" s="33" t="s">
        <v>53</v>
      </c>
      <c r="D72" s="25" t="s">
        <v>30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46">
        <f t="shared" si="15"/>
        <v>0</v>
      </c>
    </row>
    <row r="73" spans="2:17" ht="12.75">
      <c r="B73" s="58" t="s">
        <v>194</v>
      </c>
      <c r="C73" s="33" t="s">
        <v>54</v>
      </c>
      <c r="D73" s="25" t="s">
        <v>30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46">
        <f t="shared" si="15"/>
        <v>0</v>
      </c>
    </row>
    <row r="74" spans="2:17" ht="12.75">
      <c r="B74" s="58"/>
      <c r="C74" s="26" t="s">
        <v>184</v>
      </c>
      <c r="D74" s="51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6"/>
    </row>
    <row r="75" spans="2:17" ht="12.75">
      <c r="B75" s="58" t="s">
        <v>195</v>
      </c>
      <c r="C75" s="24" t="s">
        <v>60</v>
      </c>
      <c r="D75" s="2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102"/>
    </row>
    <row r="76" spans="2:17" ht="12.75">
      <c r="B76" s="58" t="s">
        <v>196</v>
      </c>
      <c r="C76" s="24" t="s">
        <v>28</v>
      </c>
      <c r="D76" s="25" t="s">
        <v>27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80">
        <f>SUM(E76:P76)</f>
        <v>0</v>
      </c>
    </row>
    <row r="77" spans="2:17" ht="12.75">
      <c r="B77" s="58" t="s">
        <v>197</v>
      </c>
      <c r="C77" s="24" t="s">
        <v>29</v>
      </c>
      <c r="D77" s="25" t="s">
        <v>30</v>
      </c>
      <c r="E77" s="47">
        <f>E78+E81+E84</f>
        <v>0</v>
      </c>
      <c r="F77" s="47">
        <f aca="true" t="shared" si="19" ref="F77:P77">F78+F81+F84</f>
        <v>0</v>
      </c>
      <c r="G77" s="47">
        <f t="shared" si="19"/>
        <v>0</v>
      </c>
      <c r="H77" s="47">
        <f t="shared" si="19"/>
        <v>0</v>
      </c>
      <c r="I77" s="47">
        <f t="shared" si="19"/>
        <v>0</v>
      </c>
      <c r="J77" s="47">
        <f t="shared" si="19"/>
        <v>0</v>
      </c>
      <c r="K77" s="47">
        <f t="shared" si="19"/>
        <v>0</v>
      </c>
      <c r="L77" s="47">
        <f t="shared" si="19"/>
        <v>0</v>
      </c>
      <c r="M77" s="47">
        <f t="shared" si="19"/>
        <v>0</v>
      </c>
      <c r="N77" s="47">
        <f t="shared" si="19"/>
        <v>0</v>
      </c>
      <c r="O77" s="47">
        <f t="shared" si="19"/>
        <v>0</v>
      </c>
      <c r="P77" s="47">
        <f t="shared" si="19"/>
        <v>0</v>
      </c>
      <c r="Q77" s="46">
        <f aca="true" t="shared" si="20" ref="Q77:Q86">SUM(E77:P77)</f>
        <v>0</v>
      </c>
    </row>
    <row r="78" spans="2:17" ht="12.75">
      <c r="B78" s="58" t="s">
        <v>198</v>
      </c>
      <c r="C78" s="33" t="s">
        <v>50</v>
      </c>
      <c r="D78" s="25" t="s">
        <v>30</v>
      </c>
      <c r="E78" s="47">
        <f aca="true" t="shared" si="21" ref="E78:P78">E79+E80</f>
        <v>0</v>
      </c>
      <c r="F78" s="47">
        <f t="shared" si="21"/>
        <v>0</v>
      </c>
      <c r="G78" s="47">
        <f t="shared" si="21"/>
        <v>0</v>
      </c>
      <c r="H78" s="47">
        <f t="shared" si="21"/>
        <v>0</v>
      </c>
      <c r="I78" s="47">
        <f t="shared" si="21"/>
        <v>0</v>
      </c>
      <c r="J78" s="47">
        <f t="shared" si="21"/>
        <v>0</v>
      </c>
      <c r="K78" s="47">
        <f t="shared" si="21"/>
        <v>0</v>
      </c>
      <c r="L78" s="47">
        <f t="shared" si="21"/>
        <v>0</v>
      </c>
      <c r="M78" s="47">
        <f t="shared" si="21"/>
        <v>0</v>
      </c>
      <c r="N78" s="47">
        <f t="shared" si="21"/>
        <v>0</v>
      </c>
      <c r="O78" s="47">
        <f t="shared" si="21"/>
        <v>0</v>
      </c>
      <c r="P78" s="47">
        <f t="shared" si="21"/>
        <v>0</v>
      </c>
      <c r="Q78" s="46">
        <f t="shared" si="20"/>
        <v>0</v>
      </c>
    </row>
    <row r="79" spans="2:17" ht="12.75">
      <c r="B79" s="58" t="s">
        <v>199</v>
      </c>
      <c r="C79" s="33" t="s">
        <v>53</v>
      </c>
      <c r="D79" s="25" t="s">
        <v>30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46">
        <f t="shared" si="20"/>
        <v>0</v>
      </c>
    </row>
    <row r="80" spans="2:17" ht="12.75">
      <c r="B80" s="58" t="s">
        <v>200</v>
      </c>
      <c r="C80" s="33" t="s">
        <v>54</v>
      </c>
      <c r="D80" s="25" t="s">
        <v>30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46">
        <f t="shared" si="20"/>
        <v>0</v>
      </c>
    </row>
    <row r="81" spans="2:17" ht="12.75">
      <c r="B81" s="58" t="s">
        <v>201</v>
      </c>
      <c r="C81" s="33" t="s">
        <v>46</v>
      </c>
      <c r="D81" s="25" t="s">
        <v>30</v>
      </c>
      <c r="E81" s="47">
        <f aca="true" t="shared" si="22" ref="E81:P81">E82+E83</f>
        <v>0</v>
      </c>
      <c r="F81" s="47">
        <f t="shared" si="22"/>
        <v>0</v>
      </c>
      <c r="G81" s="47">
        <f t="shared" si="22"/>
        <v>0</v>
      </c>
      <c r="H81" s="47">
        <f t="shared" si="22"/>
        <v>0</v>
      </c>
      <c r="I81" s="47">
        <f t="shared" si="22"/>
        <v>0</v>
      </c>
      <c r="J81" s="47">
        <f t="shared" si="22"/>
        <v>0</v>
      </c>
      <c r="K81" s="47">
        <f t="shared" si="22"/>
        <v>0</v>
      </c>
      <c r="L81" s="47">
        <f t="shared" si="22"/>
        <v>0</v>
      </c>
      <c r="M81" s="47">
        <f t="shared" si="22"/>
        <v>0</v>
      </c>
      <c r="N81" s="47">
        <f t="shared" si="22"/>
        <v>0</v>
      </c>
      <c r="O81" s="47">
        <f t="shared" si="22"/>
        <v>0</v>
      </c>
      <c r="P81" s="47">
        <f t="shared" si="22"/>
        <v>0</v>
      </c>
      <c r="Q81" s="46">
        <f t="shared" si="20"/>
        <v>0</v>
      </c>
    </row>
    <row r="82" spans="2:17" ht="12.75">
      <c r="B82" s="58" t="s">
        <v>202</v>
      </c>
      <c r="C82" s="33" t="s">
        <v>53</v>
      </c>
      <c r="D82" s="25" t="s">
        <v>30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46">
        <f t="shared" si="20"/>
        <v>0</v>
      </c>
    </row>
    <row r="83" spans="2:17" ht="12.75">
      <c r="B83" s="58" t="s">
        <v>203</v>
      </c>
      <c r="C83" s="33" t="s">
        <v>54</v>
      </c>
      <c r="D83" s="25" t="s">
        <v>30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46">
        <f t="shared" si="20"/>
        <v>0</v>
      </c>
    </row>
    <row r="84" spans="2:17" ht="12.75">
      <c r="B84" s="58" t="s">
        <v>204</v>
      </c>
      <c r="C84" s="33" t="s">
        <v>48</v>
      </c>
      <c r="D84" s="25" t="s">
        <v>30</v>
      </c>
      <c r="E84" s="47">
        <f aca="true" t="shared" si="23" ref="E84:P84">E85+E86</f>
        <v>0</v>
      </c>
      <c r="F84" s="47">
        <f t="shared" si="23"/>
        <v>0</v>
      </c>
      <c r="G84" s="47">
        <f t="shared" si="23"/>
        <v>0</v>
      </c>
      <c r="H84" s="47">
        <f t="shared" si="23"/>
        <v>0</v>
      </c>
      <c r="I84" s="47">
        <f t="shared" si="23"/>
        <v>0</v>
      </c>
      <c r="J84" s="47">
        <f t="shared" si="23"/>
        <v>0</v>
      </c>
      <c r="K84" s="47">
        <f t="shared" si="23"/>
        <v>0</v>
      </c>
      <c r="L84" s="47">
        <f t="shared" si="23"/>
        <v>0</v>
      </c>
      <c r="M84" s="47">
        <f t="shared" si="23"/>
        <v>0</v>
      </c>
      <c r="N84" s="47">
        <f t="shared" si="23"/>
        <v>0</v>
      </c>
      <c r="O84" s="47">
        <f t="shared" si="23"/>
        <v>0</v>
      </c>
      <c r="P84" s="47">
        <f t="shared" si="23"/>
        <v>0</v>
      </c>
      <c r="Q84" s="46">
        <f t="shared" si="20"/>
        <v>0</v>
      </c>
    </row>
    <row r="85" spans="2:17" ht="12.75">
      <c r="B85" s="58" t="s">
        <v>205</v>
      </c>
      <c r="C85" s="33" t="s">
        <v>53</v>
      </c>
      <c r="D85" s="25" t="s">
        <v>30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46">
        <f t="shared" si="20"/>
        <v>0</v>
      </c>
    </row>
    <row r="86" spans="2:17" ht="12.75">
      <c r="B86" s="58" t="s">
        <v>206</v>
      </c>
      <c r="C86" s="33" t="s">
        <v>54</v>
      </c>
      <c r="D86" s="25" t="s">
        <v>30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46">
        <f t="shared" si="20"/>
        <v>0</v>
      </c>
    </row>
    <row r="87" spans="2:17" ht="12.75">
      <c r="B87" s="58"/>
      <c r="C87" s="26" t="s">
        <v>59</v>
      </c>
      <c r="D87" s="25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6"/>
    </row>
    <row r="88" spans="2:17" ht="12.75">
      <c r="B88" s="58" t="s">
        <v>207</v>
      </c>
      <c r="C88" s="24" t="s">
        <v>60</v>
      </c>
      <c r="D88" s="25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102"/>
    </row>
    <row r="89" spans="2:17" ht="12.75">
      <c r="B89" s="58" t="s">
        <v>208</v>
      </c>
      <c r="C89" s="24" t="s">
        <v>28</v>
      </c>
      <c r="D89" s="25" t="s">
        <v>27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80">
        <f aca="true" t="shared" si="24" ref="Q89:Q94">SUM(E89:P89)</f>
        <v>0</v>
      </c>
    </row>
    <row r="90" spans="2:17" ht="12.75">
      <c r="B90" s="58" t="s">
        <v>209</v>
      </c>
      <c r="C90" s="24" t="s">
        <v>29</v>
      </c>
      <c r="D90" s="25" t="s">
        <v>30</v>
      </c>
      <c r="E90" s="47">
        <f aca="true" t="shared" si="25" ref="E90:P90">E91+E92+E93</f>
        <v>0</v>
      </c>
      <c r="F90" s="47">
        <f t="shared" si="25"/>
        <v>0</v>
      </c>
      <c r="G90" s="47">
        <f t="shared" si="25"/>
        <v>0</v>
      </c>
      <c r="H90" s="47">
        <f t="shared" si="25"/>
        <v>0</v>
      </c>
      <c r="I90" s="47">
        <f t="shared" si="25"/>
        <v>0</v>
      </c>
      <c r="J90" s="47">
        <f t="shared" si="25"/>
        <v>0</v>
      </c>
      <c r="K90" s="47">
        <f t="shared" si="25"/>
        <v>0</v>
      </c>
      <c r="L90" s="47">
        <f t="shared" si="25"/>
        <v>0</v>
      </c>
      <c r="M90" s="47">
        <f t="shared" si="25"/>
        <v>0</v>
      </c>
      <c r="N90" s="47">
        <f t="shared" si="25"/>
        <v>0</v>
      </c>
      <c r="O90" s="47">
        <f t="shared" si="25"/>
        <v>0</v>
      </c>
      <c r="P90" s="47">
        <f t="shared" si="25"/>
        <v>0</v>
      </c>
      <c r="Q90" s="46">
        <f t="shared" si="24"/>
        <v>0</v>
      </c>
    </row>
    <row r="91" spans="2:17" ht="12.75">
      <c r="B91" s="58" t="s">
        <v>210</v>
      </c>
      <c r="C91" s="33" t="s">
        <v>56</v>
      </c>
      <c r="D91" s="25" t="s">
        <v>30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6">
        <f t="shared" si="24"/>
        <v>0</v>
      </c>
    </row>
    <row r="92" spans="2:17" ht="12.75">
      <c r="B92" s="58" t="s">
        <v>211</v>
      </c>
      <c r="C92" s="33" t="s">
        <v>57</v>
      </c>
      <c r="D92" s="25" t="s">
        <v>30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46">
        <f t="shared" si="24"/>
        <v>0</v>
      </c>
    </row>
    <row r="93" spans="2:17" ht="12.75">
      <c r="B93" s="61" t="s">
        <v>212</v>
      </c>
      <c r="C93" s="81" t="s">
        <v>58</v>
      </c>
      <c r="D93" s="32" t="s">
        <v>30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5">
        <f t="shared" si="24"/>
        <v>0</v>
      </c>
    </row>
    <row r="94" spans="2:17" ht="12.75">
      <c r="B94" s="120" t="s">
        <v>7</v>
      </c>
      <c r="C94" s="19" t="s">
        <v>157</v>
      </c>
      <c r="D94" s="29" t="s">
        <v>30</v>
      </c>
      <c r="E94" s="105">
        <f aca="true" t="shared" si="26" ref="E94:P94">E97+E100</f>
        <v>0</v>
      </c>
      <c r="F94" s="105">
        <f t="shared" si="26"/>
        <v>0</v>
      </c>
      <c r="G94" s="105">
        <f t="shared" si="26"/>
        <v>0</v>
      </c>
      <c r="H94" s="105">
        <f t="shared" si="26"/>
        <v>0</v>
      </c>
      <c r="I94" s="105">
        <f t="shared" si="26"/>
        <v>0</v>
      </c>
      <c r="J94" s="105">
        <f t="shared" si="26"/>
        <v>0</v>
      </c>
      <c r="K94" s="105">
        <f t="shared" si="26"/>
        <v>0</v>
      </c>
      <c r="L94" s="105">
        <f t="shared" si="26"/>
        <v>0</v>
      </c>
      <c r="M94" s="105">
        <f t="shared" si="26"/>
        <v>0</v>
      </c>
      <c r="N94" s="105">
        <f t="shared" si="26"/>
        <v>0</v>
      </c>
      <c r="O94" s="105">
        <f t="shared" si="26"/>
        <v>0</v>
      </c>
      <c r="P94" s="105">
        <f t="shared" si="26"/>
        <v>0</v>
      </c>
      <c r="Q94" s="49">
        <f t="shared" si="24"/>
        <v>0</v>
      </c>
    </row>
    <row r="95" spans="2:17" ht="12.75">
      <c r="B95" s="59" t="s">
        <v>158</v>
      </c>
      <c r="C95" s="121" t="s">
        <v>159</v>
      </c>
      <c r="D95" s="60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3"/>
    </row>
    <row r="96" spans="2:17" ht="12.75">
      <c r="B96" s="58" t="s">
        <v>160</v>
      </c>
      <c r="C96" s="124" t="s">
        <v>161</v>
      </c>
      <c r="D96" s="2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46"/>
    </row>
    <row r="97" spans="2:17" ht="12.75">
      <c r="B97" s="58" t="s">
        <v>162</v>
      </c>
      <c r="C97" s="124" t="s">
        <v>29</v>
      </c>
      <c r="D97" s="25" t="s">
        <v>30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46">
        <f>SUM(E97:P97)</f>
        <v>0</v>
      </c>
    </row>
    <row r="98" spans="2:17" ht="12.75">
      <c r="B98" s="58" t="s">
        <v>163</v>
      </c>
      <c r="C98" s="125" t="s">
        <v>164</v>
      </c>
      <c r="D98" s="25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126"/>
    </row>
    <row r="99" spans="2:17" ht="12.75">
      <c r="B99" s="58" t="s">
        <v>165</v>
      </c>
      <c r="C99" s="124" t="s">
        <v>166</v>
      </c>
      <c r="D99" s="2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46"/>
    </row>
    <row r="100" spans="2:17" ht="12.75">
      <c r="B100" s="61" t="s">
        <v>167</v>
      </c>
      <c r="C100" s="127" t="s">
        <v>29</v>
      </c>
      <c r="D100" s="32" t="s">
        <v>30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5">
        <f>SUM(E100:P100)</f>
        <v>0</v>
      </c>
    </row>
    <row r="101" spans="2:17" ht="13.5" thickBot="1">
      <c r="B101" s="82" t="s">
        <v>168</v>
      </c>
      <c r="C101" s="83" t="s">
        <v>61</v>
      </c>
      <c r="D101" s="84" t="s">
        <v>30</v>
      </c>
      <c r="E101" s="85">
        <f>E18+E25+E94</f>
        <v>0</v>
      </c>
      <c r="F101" s="85">
        <f aca="true" t="shared" si="27" ref="F101:P101">F18+F25+F94</f>
        <v>0</v>
      </c>
      <c r="G101" s="85">
        <f t="shared" si="27"/>
        <v>0</v>
      </c>
      <c r="H101" s="85">
        <f t="shared" si="27"/>
        <v>0</v>
      </c>
      <c r="I101" s="85">
        <f t="shared" si="27"/>
        <v>0</v>
      </c>
      <c r="J101" s="85">
        <f t="shared" si="27"/>
        <v>0</v>
      </c>
      <c r="K101" s="85">
        <f t="shared" si="27"/>
        <v>0</v>
      </c>
      <c r="L101" s="85">
        <f t="shared" si="27"/>
        <v>0</v>
      </c>
      <c r="M101" s="85">
        <f t="shared" si="27"/>
        <v>0</v>
      </c>
      <c r="N101" s="85">
        <f t="shared" si="27"/>
        <v>0</v>
      </c>
      <c r="O101" s="85">
        <f t="shared" si="27"/>
        <v>0</v>
      </c>
      <c r="P101" s="85">
        <f t="shared" si="27"/>
        <v>0</v>
      </c>
      <c r="Q101" s="86">
        <f>SUM(E101:P101)</f>
        <v>0</v>
      </c>
    </row>
    <row r="102" ht="13.5" thickTop="1"/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3" customWidth="1"/>
    <col min="2" max="2" width="6.7109375" style="39" customWidth="1"/>
    <col min="3" max="3" width="32.7109375" style="13" customWidth="1"/>
    <col min="4" max="4" width="5.7109375" style="13" customWidth="1"/>
    <col min="5" max="16" width="8.8515625" style="13" customWidth="1"/>
    <col min="17" max="17" width="12.7109375" style="13" customWidth="1"/>
    <col min="18" max="18" width="2.8515625" style="13" customWidth="1"/>
    <col min="19" max="16384" width="9.140625" style="13" customWidth="1"/>
  </cols>
  <sheetData>
    <row r="1" spans="1:4" ht="12.75">
      <c r="A1" s="10" t="s">
        <v>10</v>
      </c>
      <c r="B1" s="11"/>
      <c r="C1" s="10"/>
      <c r="D1" s="9"/>
    </row>
    <row r="2" spans="1:4" ht="12.75" customHeight="1">
      <c r="A2" s="10"/>
      <c r="B2" s="11"/>
      <c r="C2" s="10"/>
      <c r="D2" s="9"/>
    </row>
    <row r="3" spans="1:4" ht="12.75" customHeight="1">
      <c r="A3" s="8"/>
      <c r="B3" s="8" t="str">
        <f>+CONCATENATE('Poc.strana'!$A$22," ",'Poc.strana'!$C$22)</f>
        <v>Назив енергетског субјекта: </v>
      </c>
      <c r="C3" s="8"/>
      <c r="D3" s="9"/>
    </row>
    <row r="4" spans="1:4" ht="12.75" customHeight="1">
      <c r="A4" s="8"/>
      <c r="B4" s="8" t="str">
        <f>+CONCATENATE('Poc.strana'!$A$29," ",'Poc.strana'!$C$29)</f>
        <v>Подаци за контакт: </v>
      </c>
      <c r="C4" s="8"/>
      <c r="D4" s="9"/>
    </row>
    <row r="5" ht="12.75" customHeight="1">
      <c r="B5" s="8" t="str">
        <f>+CONCATENATE('Poc.strana'!$C$32," ",'Poc.strana'!$C$33," ",'Poc.strana'!$C$34," ",'Poc.strana'!$C$35)</f>
        <v>   </v>
      </c>
    </row>
    <row r="6" ht="12.75" customHeight="1">
      <c r="B6" s="14" t="s">
        <v>36</v>
      </c>
    </row>
    <row r="7" spans="2:17" ht="12.75" customHeight="1">
      <c r="B7" s="153" t="str">
        <f>CONCATENATE("Табела ЕТ-6-2.2.3. ПРОДАЈА ЕЛЕКТРИЧНЕ ЕНЕРГИЈЕ- РЕАЛИЗАЦИЈА/ПЛАН У"," ",'Poc.strana'!C25,". ГОДИНИ")</f>
        <v>Табела ЕТ-6-2.2.3. ПРОДАЈА ЕЛЕКТРИЧНЕ ЕНЕРГИЈЕ- РЕАЛИЗАЦИЈА/ПЛАН У 2023. ГОДИНИ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3:8" ht="12.75" customHeight="1" thickBot="1">
      <c r="C8" s="15"/>
      <c r="D8" s="15"/>
      <c r="E8" s="40"/>
      <c r="F8" s="16"/>
      <c r="G8" s="16"/>
      <c r="H8" s="16"/>
    </row>
    <row r="9" spans="2:17" ht="12.75" customHeight="1" thickBot="1" thickTop="1">
      <c r="B9" s="94" t="s">
        <v>125</v>
      </c>
      <c r="C9" s="95"/>
      <c r="D9" s="96"/>
      <c r="E9" s="96"/>
      <c r="F9" s="164">
        <f>'Prodaja-SVE_ED'!F9:G9</f>
        <v>0</v>
      </c>
      <c r="G9" s="164"/>
      <c r="H9" s="96" t="s">
        <v>126</v>
      </c>
      <c r="I9" s="96"/>
      <c r="J9" s="96"/>
      <c r="K9" s="96"/>
      <c r="L9" s="96"/>
      <c r="M9" s="96"/>
      <c r="N9" s="96"/>
      <c r="O9" s="96"/>
      <c r="P9" s="96"/>
      <c r="Q9" s="97"/>
    </row>
    <row r="10" spans="2:17" ht="13.5" customHeight="1" thickTop="1">
      <c r="B10" s="156" t="s">
        <v>0</v>
      </c>
      <c r="C10" s="158" t="s">
        <v>11</v>
      </c>
      <c r="D10" s="160" t="s">
        <v>12</v>
      </c>
      <c r="E10" s="162" t="s">
        <v>13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</row>
    <row r="11" spans="2:17" ht="12.75">
      <c r="B11" s="157"/>
      <c r="C11" s="159"/>
      <c r="D11" s="161"/>
      <c r="E11" s="29" t="s">
        <v>14</v>
      </c>
      <c r="F11" s="29" t="s">
        <v>15</v>
      </c>
      <c r="G11" s="29" t="s">
        <v>16</v>
      </c>
      <c r="H11" s="29" t="s">
        <v>17</v>
      </c>
      <c r="I11" s="29" t="s">
        <v>18</v>
      </c>
      <c r="J11" s="29" t="s">
        <v>19</v>
      </c>
      <c r="K11" s="41" t="s">
        <v>20</v>
      </c>
      <c r="L11" s="41" t="s">
        <v>21</v>
      </c>
      <c r="M11" s="41" t="s">
        <v>22</v>
      </c>
      <c r="N11" s="41" t="s">
        <v>23</v>
      </c>
      <c r="O11" s="41" t="s">
        <v>24</v>
      </c>
      <c r="P11" s="41" t="s">
        <v>25</v>
      </c>
      <c r="Q11" s="42" t="s">
        <v>26</v>
      </c>
    </row>
    <row r="12" spans="2:17" ht="12.75">
      <c r="B12" s="18"/>
      <c r="C12" s="27" t="s">
        <v>118</v>
      </c>
      <c r="D12" s="2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2:17" ht="12.75">
      <c r="B13" s="18" t="s">
        <v>65</v>
      </c>
      <c r="C13" s="19" t="s">
        <v>41</v>
      </c>
      <c r="D13" s="2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</row>
    <row r="14" spans="2:17" ht="12.75">
      <c r="B14" s="59" t="s">
        <v>182</v>
      </c>
      <c r="C14" s="65" t="s">
        <v>60</v>
      </c>
      <c r="D14" s="60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2:17" ht="12.75">
      <c r="B15" s="21" t="s">
        <v>183</v>
      </c>
      <c r="C15" s="74" t="s">
        <v>116</v>
      </c>
      <c r="D15" s="75" t="s">
        <v>27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>
        <f>SUM(E15:P15)</f>
        <v>0</v>
      </c>
    </row>
    <row r="16" spans="2:17" ht="12.75">
      <c r="B16" s="23" t="s">
        <v>66</v>
      </c>
      <c r="C16" s="78" t="s">
        <v>115</v>
      </c>
      <c r="D16" s="79" t="s">
        <v>27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80">
        <f>SUM(E16:P16)</f>
        <v>0</v>
      </c>
    </row>
    <row r="17" spans="2:17" ht="12.75">
      <c r="B17" s="23" t="s">
        <v>67</v>
      </c>
      <c r="C17" s="78" t="s">
        <v>39</v>
      </c>
      <c r="D17" s="79" t="s">
        <v>27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80">
        <f>SUM(E17:P17)</f>
        <v>0</v>
      </c>
    </row>
    <row r="18" spans="2:17" ht="12.75">
      <c r="B18" s="23" t="s">
        <v>130</v>
      </c>
      <c r="C18" s="24" t="s">
        <v>29</v>
      </c>
      <c r="D18" s="25" t="s">
        <v>30</v>
      </c>
      <c r="E18" s="47">
        <f aca="true" t="shared" si="0" ref="E18:P18">E19+E20</f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6">
        <f aca="true" t="shared" si="1" ref="Q18:Q23">SUM(E18:P18)</f>
        <v>0</v>
      </c>
    </row>
    <row r="19" spans="2:17" ht="12.75">
      <c r="B19" s="23" t="s">
        <v>68</v>
      </c>
      <c r="C19" s="26" t="s">
        <v>32</v>
      </c>
      <c r="D19" s="25" t="s">
        <v>30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6">
        <f t="shared" si="1"/>
        <v>0</v>
      </c>
    </row>
    <row r="20" spans="2:17" ht="12.75">
      <c r="B20" s="23" t="s">
        <v>69</v>
      </c>
      <c r="C20" s="26" t="s">
        <v>33</v>
      </c>
      <c r="D20" s="25" t="s">
        <v>30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6">
        <f t="shared" si="1"/>
        <v>0</v>
      </c>
    </row>
    <row r="21" spans="2:17" ht="12.75">
      <c r="B21" s="23" t="s">
        <v>131</v>
      </c>
      <c r="C21" s="33" t="s">
        <v>40</v>
      </c>
      <c r="D21" s="25" t="s">
        <v>31</v>
      </c>
      <c r="E21" s="52">
        <f aca="true" t="shared" si="2" ref="E21:P21">E22+E23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52">
        <f t="shared" si="2"/>
        <v>0</v>
      </c>
      <c r="N21" s="52">
        <f t="shared" si="2"/>
        <v>0</v>
      </c>
      <c r="O21" s="52">
        <f t="shared" si="2"/>
        <v>0</v>
      </c>
      <c r="P21" s="52">
        <f t="shared" si="2"/>
        <v>0</v>
      </c>
      <c r="Q21" s="46">
        <f t="shared" si="1"/>
        <v>0</v>
      </c>
    </row>
    <row r="22" spans="2:17" ht="12.75">
      <c r="B22" s="17" t="s">
        <v>70</v>
      </c>
      <c r="C22" s="33" t="s">
        <v>63</v>
      </c>
      <c r="D22" s="25" t="s">
        <v>31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6">
        <f t="shared" si="1"/>
        <v>0</v>
      </c>
    </row>
    <row r="23" spans="2:17" ht="12.75">
      <c r="B23" s="31" t="s">
        <v>71</v>
      </c>
      <c r="C23" s="53" t="s">
        <v>62</v>
      </c>
      <c r="D23" s="32" t="s">
        <v>31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>
        <f t="shared" si="1"/>
        <v>0</v>
      </c>
    </row>
    <row r="24" spans="2:17" ht="12.75">
      <c r="B24" s="56"/>
      <c r="C24" s="53" t="s">
        <v>119</v>
      </c>
      <c r="D24" s="32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5"/>
    </row>
    <row r="25" spans="2:17" ht="12.75">
      <c r="B25" s="18" t="s">
        <v>6</v>
      </c>
      <c r="C25" s="19" t="s">
        <v>42</v>
      </c>
      <c r="D25" s="29" t="s">
        <v>30</v>
      </c>
      <c r="E25" s="48">
        <f>E26+E53</f>
        <v>0</v>
      </c>
      <c r="F25" s="48">
        <f aca="true" t="shared" si="3" ref="F25:P25">F26+F53</f>
        <v>0</v>
      </c>
      <c r="G25" s="48">
        <f>G26+G53</f>
        <v>0</v>
      </c>
      <c r="H25" s="48">
        <f t="shared" si="3"/>
        <v>0</v>
      </c>
      <c r="I25" s="48">
        <f t="shared" si="3"/>
        <v>0</v>
      </c>
      <c r="J25" s="48">
        <f t="shared" si="3"/>
        <v>0</v>
      </c>
      <c r="K25" s="48">
        <f t="shared" si="3"/>
        <v>0</v>
      </c>
      <c r="L25" s="48">
        <f t="shared" si="3"/>
        <v>0</v>
      </c>
      <c r="M25" s="48">
        <f t="shared" si="3"/>
        <v>0</v>
      </c>
      <c r="N25" s="48">
        <f t="shared" si="3"/>
        <v>0</v>
      </c>
      <c r="O25" s="48">
        <f t="shared" si="3"/>
        <v>0</v>
      </c>
      <c r="P25" s="48">
        <f t="shared" si="3"/>
        <v>0</v>
      </c>
      <c r="Q25" s="49">
        <f>SUM(E25:P25)</f>
        <v>0</v>
      </c>
    </row>
    <row r="26" spans="2:17" ht="12.75">
      <c r="B26" s="21" t="s">
        <v>138</v>
      </c>
      <c r="C26" s="30" t="s">
        <v>117</v>
      </c>
      <c r="D26" s="22" t="s">
        <v>30</v>
      </c>
      <c r="E26" s="50">
        <f>E30+E39</f>
        <v>0</v>
      </c>
      <c r="F26" s="50">
        <f aca="true" t="shared" si="4" ref="F26:P26">F30+F39</f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45">
        <f>SUM(E26:P26)</f>
        <v>0</v>
      </c>
    </row>
    <row r="27" spans="2:17" ht="12.75">
      <c r="B27" s="23"/>
      <c r="C27" s="26" t="s">
        <v>43</v>
      </c>
      <c r="D27" s="5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/>
    </row>
    <row r="28" spans="2:17" ht="12.75">
      <c r="B28" s="23" t="s">
        <v>85</v>
      </c>
      <c r="C28" s="24" t="s">
        <v>60</v>
      </c>
      <c r="D28" s="25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02"/>
    </row>
    <row r="29" spans="2:17" ht="12.75">
      <c r="B29" s="23" t="s">
        <v>86</v>
      </c>
      <c r="C29" s="24" t="s">
        <v>28</v>
      </c>
      <c r="D29" s="25" t="s">
        <v>27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80">
        <f>SUM(E29:P29)</f>
        <v>0</v>
      </c>
    </row>
    <row r="30" spans="2:17" ht="12.75">
      <c r="B30" s="23" t="s">
        <v>87</v>
      </c>
      <c r="C30" s="24" t="s">
        <v>29</v>
      </c>
      <c r="D30" s="25" t="s">
        <v>30</v>
      </c>
      <c r="E30" s="47">
        <f>E31+E32+E33+E34+E35</f>
        <v>0</v>
      </c>
      <c r="F30" s="47">
        <f aca="true" t="shared" si="5" ref="F30:P30">F31+F32+F33+F34+F35</f>
        <v>0</v>
      </c>
      <c r="G30" s="47">
        <f t="shared" si="5"/>
        <v>0</v>
      </c>
      <c r="H30" s="47">
        <f t="shared" si="5"/>
        <v>0</v>
      </c>
      <c r="I30" s="47">
        <f t="shared" si="5"/>
        <v>0</v>
      </c>
      <c r="J30" s="47">
        <f t="shared" si="5"/>
        <v>0</v>
      </c>
      <c r="K30" s="47">
        <f t="shared" si="5"/>
        <v>0</v>
      </c>
      <c r="L30" s="47">
        <f t="shared" si="5"/>
        <v>0</v>
      </c>
      <c r="M30" s="47">
        <f t="shared" si="5"/>
        <v>0</v>
      </c>
      <c r="N30" s="47">
        <f t="shared" si="5"/>
        <v>0</v>
      </c>
      <c r="O30" s="47">
        <f t="shared" si="5"/>
        <v>0</v>
      </c>
      <c r="P30" s="47">
        <f t="shared" si="5"/>
        <v>0</v>
      </c>
      <c r="Q30" s="46">
        <f aca="true" t="shared" si="6" ref="Q30:Q35">SUM(E30:P30)</f>
        <v>0</v>
      </c>
    </row>
    <row r="31" spans="2:17" ht="12.75">
      <c r="B31" s="23" t="s">
        <v>88</v>
      </c>
      <c r="C31" s="33" t="s">
        <v>44</v>
      </c>
      <c r="D31" s="25" t="s">
        <v>30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6">
        <f t="shared" si="6"/>
        <v>0</v>
      </c>
    </row>
    <row r="32" spans="2:17" ht="12.75">
      <c r="B32" s="58" t="s">
        <v>89</v>
      </c>
      <c r="C32" s="33" t="s">
        <v>45</v>
      </c>
      <c r="D32" s="25" t="s">
        <v>30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6">
        <f t="shared" si="6"/>
        <v>0</v>
      </c>
    </row>
    <row r="33" spans="2:17" ht="12.75">
      <c r="B33" s="23" t="s">
        <v>90</v>
      </c>
      <c r="C33" s="33" t="s">
        <v>46</v>
      </c>
      <c r="D33" s="25" t="s">
        <v>30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6">
        <f t="shared" si="6"/>
        <v>0</v>
      </c>
    </row>
    <row r="34" spans="2:17" ht="12.75">
      <c r="B34" s="58" t="s">
        <v>91</v>
      </c>
      <c r="C34" s="33" t="s">
        <v>47</v>
      </c>
      <c r="D34" s="25" t="s">
        <v>30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6">
        <f t="shared" si="6"/>
        <v>0</v>
      </c>
    </row>
    <row r="35" spans="2:17" ht="12.75">
      <c r="B35" s="23" t="s">
        <v>92</v>
      </c>
      <c r="C35" s="33" t="s">
        <v>48</v>
      </c>
      <c r="D35" s="25" t="s">
        <v>30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6">
        <f t="shared" si="6"/>
        <v>0</v>
      </c>
    </row>
    <row r="36" spans="2:17" ht="12.75">
      <c r="B36" s="58"/>
      <c r="C36" s="26" t="s">
        <v>49</v>
      </c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6"/>
    </row>
    <row r="37" spans="2:17" ht="12.75">
      <c r="B37" s="58" t="s">
        <v>93</v>
      </c>
      <c r="C37" s="24" t="s">
        <v>60</v>
      </c>
      <c r="D37" s="2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02"/>
    </row>
    <row r="38" spans="2:17" ht="12.75">
      <c r="B38" s="58" t="s">
        <v>94</v>
      </c>
      <c r="C38" s="24" t="s">
        <v>28</v>
      </c>
      <c r="D38" s="25" t="s">
        <v>27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80">
        <f>SUM(E38:P38)</f>
        <v>0</v>
      </c>
    </row>
    <row r="39" spans="2:17" ht="12.75">
      <c r="B39" s="58" t="s">
        <v>95</v>
      </c>
      <c r="C39" s="24" t="s">
        <v>29</v>
      </c>
      <c r="D39" s="25" t="s">
        <v>30</v>
      </c>
      <c r="E39" s="47">
        <f>E40+E45+E50</f>
        <v>0</v>
      </c>
      <c r="F39" s="47">
        <f aca="true" t="shared" si="7" ref="F39:P39">F40+F45+F50</f>
        <v>0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46">
        <f aca="true" t="shared" si="8" ref="Q39:Q53">SUM(E39:P39)</f>
        <v>0</v>
      </c>
    </row>
    <row r="40" spans="2:17" ht="12.75">
      <c r="B40" s="58" t="s">
        <v>96</v>
      </c>
      <c r="C40" s="33" t="s">
        <v>50</v>
      </c>
      <c r="D40" s="25" t="s">
        <v>30</v>
      </c>
      <c r="E40" s="47">
        <f>E41+E42+E43+E44</f>
        <v>0</v>
      </c>
      <c r="F40" s="47">
        <f aca="true" t="shared" si="9" ref="F40:P40">F41+F42+F43+F44</f>
        <v>0</v>
      </c>
      <c r="G40" s="47">
        <f t="shared" si="9"/>
        <v>0</v>
      </c>
      <c r="H40" s="47">
        <f t="shared" si="9"/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6">
        <f t="shared" si="8"/>
        <v>0</v>
      </c>
    </row>
    <row r="41" spans="2:17" ht="12.75">
      <c r="B41" s="58" t="s">
        <v>97</v>
      </c>
      <c r="C41" s="33" t="s">
        <v>51</v>
      </c>
      <c r="D41" s="25" t="s">
        <v>30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46">
        <f t="shared" si="8"/>
        <v>0</v>
      </c>
    </row>
    <row r="42" spans="2:17" ht="12.75">
      <c r="B42" s="58" t="s">
        <v>98</v>
      </c>
      <c r="C42" s="26" t="s">
        <v>75</v>
      </c>
      <c r="D42" s="25" t="s">
        <v>30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6">
        <f t="shared" si="8"/>
        <v>0</v>
      </c>
    </row>
    <row r="43" spans="2:17" ht="12.75">
      <c r="B43" s="58" t="s">
        <v>99</v>
      </c>
      <c r="C43" s="33" t="s">
        <v>52</v>
      </c>
      <c r="D43" s="25" t="s">
        <v>30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46">
        <f t="shared" si="8"/>
        <v>0</v>
      </c>
    </row>
    <row r="44" spans="2:17" ht="12.75">
      <c r="B44" s="58" t="s">
        <v>100</v>
      </c>
      <c r="C44" s="26" t="s">
        <v>76</v>
      </c>
      <c r="D44" s="25" t="s">
        <v>30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46">
        <f t="shared" si="8"/>
        <v>0</v>
      </c>
    </row>
    <row r="45" spans="2:17" ht="12.75">
      <c r="B45" s="58" t="s">
        <v>101</v>
      </c>
      <c r="C45" s="33" t="s">
        <v>46</v>
      </c>
      <c r="D45" s="25" t="s">
        <v>30</v>
      </c>
      <c r="E45" s="47">
        <f>E46+E47+E48+E49</f>
        <v>0</v>
      </c>
      <c r="F45" s="47">
        <f aca="true" t="shared" si="10" ref="F45:P45">F46+F47+F48+F49</f>
        <v>0</v>
      </c>
      <c r="G45" s="47">
        <f t="shared" si="10"/>
        <v>0</v>
      </c>
      <c r="H45" s="47">
        <f t="shared" si="10"/>
        <v>0</v>
      </c>
      <c r="I45" s="47">
        <f t="shared" si="10"/>
        <v>0</v>
      </c>
      <c r="J45" s="47">
        <f t="shared" si="10"/>
        <v>0</v>
      </c>
      <c r="K45" s="47">
        <f t="shared" si="10"/>
        <v>0</v>
      </c>
      <c r="L45" s="47">
        <f t="shared" si="10"/>
        <v>0</v>
      </c>
      <c r="M45" s="47">
        <f t="shared" si="10"/>
        <v>0</v>
      </c>
      <c r="N45" s="47">
        <f t="shared" si="10"/>
        <v>0</v>
      </c>
      <c r="O45" s="47">
        <f t="shared" si="10"/>
        <v>0</v>
      </c>
      <c r="P45" s="47">
        <f t="shared" si="10"/>
        <v>0</v>
      </c>
      <c r="Q45" s="46">
        <f t="shared" si="8"/>
        <v>0</v>
      </c>
    </row>
    <row r="46" spans="2:17" ht="12.75">
      <c r="B46" s="58" t="s">
        <v>102</v>
      </c>
      <c r="C46" s="33" t="s">
        <v>51</v>
      </c>
      <c r="D46" s="25" t="s">
        <v>30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46">
        <f t="shared" si="8"/>
        <v>0</v>
      </c>
    </row>
    <row r="47" spans="2:17" ht="12.75">
      <c r="B47" s="58" t="s">
        <v>103</v>
      </c>
      <c r="C47" s="26" t="s">
        <v>75</v>
      </c>
      <c r="D47" s="25" t="s">
        <v>30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46">
        <f t="shared" si="8"/>
        <v>0</v>
      </c>
    </row>
    <row r="48" spans="2:17" ht="12.75">
      <c r="B48" s="58" t="s">
        <v>104</v>
      </c>
      <c r="C48" s="33" t="s">
        <v>52</v>
      </c>
      <c r="D48" s="25" t="s">
        <v>30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46">
        <f t="shared" si="8"/>
        <v>0</v>
      </c>
    </row>
    <row r="49" spans="2:17" ht="12.75">
      <c r="B49" s="58" t="s">
        <v>105</v>
      </c>
      <c r="C49" s="26" t="s">
        <v>76</v>
      </c>
      <c r="D49" s="25" t="s">
        <v>30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46">
        <f t="shared" si="8"/>
        <v>0</v>
      </c>
    </row>
    <row r="50" spans="2:17" ht="12.75">
      <c r="B50" s="58" t="s">
        <v>106</v>
      </c>
      <c r="C50" s="33" t="s">
        <v>48</v>
      </c>
      <c r="D50" s="25" t="s">
        <v>30</v>
      </c>
      <c r="E50" s="47">
        <f>E51+E52</f>
        <v>0</v>
      </c>
      <c r="F50" s="47">
        <f aca="true" t="shared" si="11" ref="F50:P50">F51+F52</f>
        <v>0</v>
      </c>
      <c r="G50" s="47">
        <f t="shared" si="11"/>
        <v>0</v>
      </c>
      <c r="H50" s="47">
        <f t="shared" si="11"/>
        <v>0</v>
      </c>
      <c r="I50" s="47">
        <f t="shared" si="11"/>
        <v>0</v>
      </c>
      <c r="J50" s="47">
        <f t="shared" si="11"/>
        <v>0</v>
      </c>
      <c r="K50" s="47">
        <f t="shared" si="11"/>
        <v>0</v>
      </c>
      <c r="L50" s="47">
        <f t="shared" si="11"/>
        <v>0</v>
      </c>
      <c r="M50" s="47">
        <f t="shared" si="11"/>
        <v>0</v>
      </c>
      <c r="N50" s="47">
        <f t="shared" si="11"/>
        <v>0</v>
      </c>
      <c r="O50" s="47">
        <f t="shared" si="11"/>
        <v>0</v>
      </c>
      <c r="P50" s="47">
        <f t="shared" si="11"/>
        <v>0</v>
      </c>
      <c r="Q50" s="46">
        <f t="shared" si="8"/>
        <v>0</v>
      </c>
    </row>
    <row r="51" spans="2:17" ht="12.75">
      <c r="B51" s="58" t="s">
        <v>107</v>
      </c>
      <c r="C51" s="33" t="s">
        <v>53</v>
      </c>
      <c r="D51" s="25" t="s">
        <v>30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46">
        <f t="shared" si="8"/>
        <v>0</v>
      </c>
    </row>
    <row r="52" spans="2:17" ht="12.75">
      <c r="B52" s="58" t="s">
        <v>108</v>
      </c>
      <c r="C52" s="33" t="s">
        <v>54</v>
      </c>
      <c r="D52" s="25" t="s">
        <v>30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46">
        <f t="shared" si="8"/>
        <v>0</v>
      </c>
    </row>
    <row r="53" spans="2:17" ht="12.75">
      <c r="B53" s="58" t="s">
        <v>140</v>
      </c>
      <c r="C53" s="24" t="s">
        <v>55</v>
      </c>
      <c r="D53" s="25" t="s">
        <v>30</v>
      </c>
      <c r="E53" s="47">
        <f>E57+E64+E77+E90</f>
        <v>0</v>
      </c>
      <c r="F53" s="47">
        <f aca="true" t="shared" si="12" ref="F53:P53">F57+F64+F77+F90</f>
        <v>0</v>
      </c>
      <c r="G53" s="47">
        <f t="shared" si="12"/>
        <v>0</v>
      </c>
      <c r="H53" s="47">
        <f t="shared" si="12"/>
        <v>0</v>
      </c>
      <c r="I53" s="47">
        <f t="shared" si="12"/>
        <v>0</v>
      </c>
      <c r="J53" s="47">
        <f t="shared" si="12"/>
        <v>0</v>
      </c>
      <c r="K53" s="47">
        <f t="shared" si="12"/>
        <v>0</v>
      </c>
      <c r="L53" s="47">
        <f t="shared" si="12"/>
        <v>0</v>
      </c>
      <c r="M53" s="47">
        <f t="shared" si="12"/>
        <v>0</v>
      </c>
      <c r="N53" s="47">
        <f t="shared" si="12"/>
        <v>0</v>
      </c>
      <c r="O53" s="47">
        <f t="shared" si="12"/>
        <v>0</v>
      </c>
      <c r="P53" s="47">
        <f t="shared" si="12"/>
        <v>0</v>
      </c>
      <c r="Q53" s="46">
        <f t="shared" si="8"/>
        <v>0</v>
      </c>
    </row>
    <row r="54" spans="2:17" ht="12.75">
      <c r="B54" s="58"/>
      <c r="C54" s="26" t="s">
        <v>43</v>
      </c>
      <c r="D54" s="25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6"/>
    </row>
    <row r="55" spans="2:17" ht="12.75">
      <c r="B55" s="58" t="s">
        <v>72</v>
      </c>
      <c r="C55" s="24" t="s">
        <v>60</v>
      </c>
      <c r="D55" s="2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02"/>
    </row>
    <row r="56" spans="2:17" ht="12.75">
      <c r="B56" s="58" t="s">
        <v>73</v>
      </c>
      <c r="C56" s="24" t="s">
        <v>28</v>
      </c>
      <c r="D56" s="25" t="s">
        <v>27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80">
        <f>SUM(E56:P56)</f>
        <v>0</v>
      </c>
    </row>
    <row r="57" spans="2:17" ht="12.75">
      <c r="B57" s="58" t="s">
        <v>109</v>
      </c>
      <c r="C57" s="24" t="s">
        <v>29</v>
      </c>
      <c r="D57" s="25" t="s">
        <v>30</v>
      </c>
      <c r="E57" s="47">
        <f>E58+E59+E60</f>
        <v>0</v>
      </c>
      <c r="F57" s="47">
        <f aca="true" t="shared" si="13" ref="F57:P57">F58+F59+F60</f>
        <v>0</v>
      </c>
      <c r="G57" s="47">
        <f t="shared" si="13"/>
        <v>0</v>
      </c>
      <c r="H57" s="47">
        <f t="shared" si="13"/>
        <v>0</v>
      </c>
      <c r="I57" s="47">
        <f t="shared" si="13"/>
        <v>0</v>
      </c>
      <c r="J57" s="47">
        <f t="shared" si="13"/>
        <v>0</v>
      </c>
      <c r="K57" s="47">
        <f t="shared" si="13"/>
        <v>0</v>
      </c>
      <c r="L57" s="47">
        <f t="shared" si="13"/>
        <v>0</v>
      </c>
      <c r="M57" s="47">
        <f t="shared" si="13"/>
        <v>0</v>
      </c>
      <c r="N57" s="47">
        <f t="shared" si="13"/>
        <v>0</v>
      </c>
      <c r="O57" s="47">
        <f t="shared" si="13"/>
        <v>0</v>
      </c>
      <c r="P57" s="47">
        <f t="shared" si="13"/>
        <v>0</v>
      </c>
      <c r="Q57" s="46">
        <f>SUM(E57:P57)</f>
        <v>0</v>
      </c>
    </row>
    <row r="58" spans="2:17" ht="12.75">
      <c r="B58" s="58" t="s">
        <v>110</v>
      </c>
      <c r="C58" s="33" t="s">
        <v>56</v>
      </c>
      <c r="D58" s="25" t="s">
        <v>30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6">
        <f>SUM(E58:P58)</f>
        <v>0</v>
      </c>
    </row>
    <row r="59" spans="2:17" ht="12.75">
      <c r="B59" s="58" t="s">
        <v>111</v>
      </c>
      <c r="C59" s="33" t="s">
        <v>57</v>
      </c>
      <c r="D59" s="25" t="s">
        <v>30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46">
        <f>SUM(E59:P59)</f>
        <v>0</v>
      </c>
    </row>
    <row r="60" spans="2:17" ht="12.75">
      <c r="B60" s="58" t="s">
        <v>112</v>
      </c>
      <c r="C60" s="33" t="s">
        <v>58</v>
      </c>
      <c r="D60" s="25" t="s">
        <v>30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46">
        <f>SUM(E60:P60)</f>
        <v>0</v>
      </c>
    </row>
    <row r="61" spans="2:17" ht="12.75">
      <c r="B61" s="58"/>
      <c r="C61" s="26" t="s">
        <v>49</v>
      </c>
      <c r="D61" s="51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6"/>
    </row>
    <row r="62" spans="2:17" ht="12.75">
      <c r="B62" s="58" t="s">
        <v>113</v>
      </c>
      <c r="C62" s="24" t="s">
        <v>60</v>
      </c>
      <c r="D62" s="2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102"/>
    </row>
    <row r="63" spans="2:17" ht="12.75">
      <c r="B63" s="58" t="s">
        <v>114</v>
      </c>
      <c r="C63" s="24" t="s">
        <v>28</v>
      </c>
      <c r="D63" s="25" t="s">
        <v>27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80">
        <f>SUM(E63:P63)</f>
        <v>0</v>
      </c>
    </row>
    <row r="64" spans="2:17" ht="12.75">
      <c r="B64" s="58" t="s">
        <v>185</v>
      </c>
      <c r="C64" s="24" t="s">
        <v>29</v>
      </c>
      <c r="D64" s="25" t="s">
        <v>30</v>
      </c>
      <c r="E64" s="47">
        <f>E65+E68+E71</f>
        <v>0</v>
      </c>
      <c r="F64" s="47">
        <f aca="true" t="shared" si="14" ref="F64:P64">F65+F68+F71</f>
        <v>0</v>
      </c>
      <c r="G64" s="47">
        <f t="shared" si="14"/>
        <v>0</v>
      </c>
      <c r="H64" s="47">
        <f t="shared" si="14"/>
        <v>0</v>
      </c>
      <c r="I64" s="47">
        <f t="shared" si="14"/>
        <v>0</v>
      </c>
      <c r="J64" s="47">
        <f t="shared" si="14"/>
        <v>0</v>
      </c>
      <c r="K64" s="47">
        <f t="shared" si="14"/>
        <v>0</v>
      </c>
      <c r="L64" s="47">
        <f t="shared" si="14"/>
        <v>0</v>
      </c>
      <c r="M64" s="47">
        <f t="shared" si="14"/>
        <v>0</v>
      </c>
      <c r="N64" s="47">
        <f t="shared" si="14"/>
        <v>0</v>
      </c>
      <c r="O64" s="47">
        <f t="shared" si="14"/>
        <v>0</v>
      </c>
      <c r="P64" s="47">
        <f t="shared" si="14"/>
        <v>0</v>
      </c>
      <c r="Q64" s="46">
        <f aca="true" t="shared" si="15" ref="Q64:Q73">SUM(E64:P64)</f>
        <v>0</v>
      </c>
    </row>
    <row r="65" spans="2:17" ht="12.75">
      <c r="B65" s="58" t="s">
        <v>186</v>
      </c>
      <c r="C65" s="33" t="s">
        <v>50</v>
      </c>
      <c r="D65" s="25" t="s">
        <v>30</v>
      </c>
      <c r="E65" s="47">
        <f>E66+E67</f>
        <v>0</v>
      </c>
      <c r="F65" s="47">
        <f aca="true" t="shared" si="16" ref="F65:P65">F66+F67</f>
        <v>0</v>
      </c>
      <c r="G65" s="47">
        <f t="shared" si="16"/>
        <v>0</v>
      </c>
      <c r="H65" s="47">
        <f t="shared" si="16"/>
        <v>0</v>
      </c>
      <c r="I65" s="47">
        <f t="shared" si="16"/>
        <v>0</v>
      </c>
      <c r="J65" s="47">
        <f t="shared" si="16"/>
        <v>0</v>
      </c>
      <c r="K65" s="47">
        <f t="shared" si="16"/>
        <v>0</v>
      </c>
      <c r="L65" s="47">
        <f t="shared" si="16"/>
        <v>0</v>
      </c>
      <c r="M65" s="47">
        <f t="shared" si="16"/>
        <v>0</v>
      </c>
      <c r="N65" s="47">
        <f t="shared" si="16"/>
        <v>0</v>
      </c>
      <c r="O65" s="47">
        <f t="shared" si="16"/>
        <v>0</v>
      </c>
      <c r="P65" s="47">
        <f t="shared" si="16"/>
        <v>0</v>
      </c>
      <c r="Q65" s="46">
        <f t="shared" si="15"/>
        <v>0</v>
      </c>
    </row>
    <row r="66" spans="2:17" ht="12.75">
      <c r="B66" s="58" t="s">
        <v>187</v>
      </c>
      <c r="C66" s="33" t="s">
        <v>53</v>
      </c>
      <c r="D66" s="25" t="s">
        <v>30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46">
        <f t="shared" si="15"/>
        <v>0</v>
      </c>
    </row>
    <row r="67" spans="2:17" ht="12.75">
      <c r="B67" s="58" t="s">
        <v>188</v>
      </c>
      <c r="C67" s="33" t="s">
        <v>54</v>
      </c>
      <c r="D67" s="25" t="s">
        <v>30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46">
        <f t="shared" si="15"/>
        <v>0</v>
      </c>
    </row>
    <row r="68" spans="2:17" ht="12.75">
      <c r="B68" s="58" t="s">
        <v>189</v>
      </c>
      <c r="C68" s="33" t="s">
        <v>46</v>
      </c>
      <c r="D68" s="25" t="s">
        <v>30</v>
      </c>
      <c r="E68" s="47">
        <f aca="true" t="shared" si="17" ref="E68:P68">E69+E70</f>
        <v>0</v>
      </c>
      <c r="F68" s="47">
        <f t="shared" si="17"/>
        <v>0</v>
      </c>
      <c r="G68" s="47">
        <f t="shared" si="17"/>
        <v>0</v>
      </c>
      <c r="H68" s="47">
        <f t="shared" si="17"/>
        <v>0</v>
      </c>
      <c r="I68" s="47">
        <f t="shared" si="17"/>
        <v>0</v>
      </c>
      <c r="J68" s="47">
        <f t="shared" si="17"/>
        <v>0</v>
      </c>
      <c r="K68" s="47">
        <f t="shared" si="17"/>
        <v>0</v>
      </c>
      <c r="L68" s="47">
        <f t="shared" si="17"/>
        <v>0</v>
      </c>
      <c r="M68" s="47">
        <f t="shared" si="17"/>
        <v>0</v>
      </c>
      <c r="N68" s="47">
        <f t="shared" si="17"/>
        <v>0</v>
      </c>
      <c r="O68" s="47">
        <f t="shared" si="17"/>
        <v>0</v>
      </c>
      <c r="P68" s="47">
        <f t="shared" si="17"/>
        <v>0</v>
      </c>
      <c r="Q68" s="46">
        <f t="shared" si="15"/>
        <v>0</v>
      </c>
    </row>
    <row r="69" spans="2:17" ht="12.75">
      <c r="B69" s="58" t="s">
        <v>190</v>
      </c>
      <c r="C69" s="33" t="s">
        <v>53</v>
      </c>
      <c r="D69" s="25" t="s">
        <v>30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6">
        <f t="shared" si="15"/>
        <v>0</v>
      </c>
    </row>
    <row r="70" spans="2:17" ht="12.75">
      <c r="B70" s="58" t="s">
        <v>191</v>
      </c>
      <c r="C70" s="33" t="s">
        <v>54</v>
      </c>
      <c r="D70" s="25" t="s">
        <v>30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46">
        <f t="shared" si="15"/>
        <v>0</v>
      </c>
    </row>
    <row r="71" spans="2:17" ht="12.75">
      <c r="B71" s="58" t="s">
        <v>192</v>
      </c>
      <c r="C71" s="33" t="s">
        <v>48</v>
      </c>
      <c r="D71" s="25" t="s">
        <v>30</v>
      </c>
      <c r="E71" s="47">
        <f aca="true" t="shared" si="18" ref="E71:P71">E72+E73</f>
        <v>0</v>
      </c>
      <c r="F71" s="47">
        <f t="shared" si="18"/>
        <v>0</v>
      </c>
      <c r="G71" s="47">
        <f t="shared" si="18"/>
        <v>0</v>
      </c>
      <c r="H71" s="47">
        <f t="shared" si="18"/>
        <v>0</v>
      </c>
      <c r="I71" s="47">
        <f t="shared" si="18"/>
        <v>0</v>
      </c>
      <c r="J71" s="47">
        <f t="shared" si="18"/>
        <v>0</v>
      </c>
      <c r="K71" s="47">
        <f t="shared" si="18"/>
        <v>0</v>
      </c>
      <c r="L71" s="47">
        <f t="shared" si="18"/>
        <v>0</v>
      </c>
      <c r="M71" s="47">
        <f t="shared" si="18"/>
        <v>0</v>
      </c>
      <c r="N71" s="47">
        <f t="shared" si="18"/>
        <v>0</v>
      </c>
      <c r="O71" s="47">
        <f t="shared" si="18"/>
        <v>0</v>
      </c>
      <c r="P71" s="47">
        <f t="shared" si="18"/>
        <v>0</v>
      </c>
      <c r="Q71" s="46">
        <f t="shared" si="15"/>
        <v>0</v>
      </c>
    </row>
    <row r="72" spans="2:17" ht="12.75">
      <c r="B72" s="58" t="s">
        <v>193</v>
      </c>
      <c r="C72" s="33" t="s">
        <v>53</v>
      </c>
      <c r="D72" s="25" t="s">
        <v>30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46">
        <f t="shared" si="15"/>
        <v>0</v>
      </c>
    </row>
    <row r="73" spans="2:17" ht="12.75">
      <c r="B73" s="58" t="s">
        <v>194</v>
      </c>
      <c r="C73" s="33" t="s">
        <v>54</v>
      </c>
      <c r="D73" s="25" t="s">
        <v>30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46">
        <f t="shared" si="15"/>
        <v>0</v>
      </c>
    </row>
    <row r="74" spans="2:17" ht="12.75">
      <c r="B74" s="58"/>
      <c r="C74" s="26" t="s">
        <v>184</v>
      </c>
      <c r="D74" s="51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6"/>
    </row>
    <row r="75" spans="2:17" ht="12.75">
      <c r="B75" s="58" t="s">
        <v>195</v>
      </c>
      <c r="C75" s="24" t="s">
        <v>60</v>
      </c>
      <c r="D75" s="2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102"/>
    </row>
    <row r="76" spans="2:17" ht="12.75">
      <c r="B76" s="58" t="s">
        <v>196</v>
      </c>
      <c r="C76" s="24" t="s">
        <v>28</v>
      </c>
      <c r="D76" s="25" t="s">
        <v>27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80">
        <f>SUM(E76:P76)</f>
        <v>0</v>
      </c>
    </row>
    <row r="77" spans="2:17" ht="12.75">
      <c r="B77" s="58" t="s">
        <v>197</v>
      </c>
      <c r="C77" s="24" t="s">
        <v>29</v>
      </c>
      <c r="D77" s="25" t="s">
        <v>30</v>
      </c>
      <c r="E77" s="47">
        <f>E78+E81+E84</f>
        <v>0</v>
      </c>
      <c r="F77" s="47">
        <f aca="true" t="shared" si="19" ref="F77:P77">F78+F81+F84</f>
        <v>0</v>
      </c>
      <c r="G77" s="47">
        <f t="shared" si="19"/>
        <v>0</v>
      </c>
      <c r="H77" s="47">
        <f t="shared" si="19"/>
        <v>0</v>
      </c>
      <c r="I77" s="47">
        <f t="shared" si="19"/>
        <v>0</v>
      </c>
      <c r="J77" s="47">
        <f t="shared" si="19"/>
        <v>0</v>
      </c>
      <c r="K77" s="47">
        <f t="shared" si="19"/>
        <v>0</v>
      </c>
      <c r="L77" s="47">
        <f t="shared" si="19"/>
        <v>0</v>
      </c>
      <c r="M77" s="47">
        <f t="shared" si="19"/>
        <v>0</v>
      </c>
      <c r="N77" s="47">
        <f t="shared" si="19"/>
        <v>0</v>
      </c>
      <c r="O77" s="47">
        <f t="shared" si="19"/>
        <v>0</v>
      </c>
      <c r="P77" s="47">
        <f t="shared" si="19"/>
        <v>0</v>
      </c>
      <c r="Q77" s="46">
        <f aca="true" t="shared" si="20" ref="Q77:Q86">SUM(E77:P77)</f>
        <v>0</v>
      </c>
    </row>
    <row r="78" spans="2:17" ht="12.75">
      <c r="B78" s="58" t="s">
        <v>198</v>
      </c>
      <c r="C78" s="33" t="s">
        <v>50</v>
      </c>
      <c r="D78" s="25" t="s">
        <v>30</v>
      </c>
      <c r="E78" s="47">
        <f aca="true" t="shared" si="21" ref="E78:P78">E79+E80</f>
        <v>0</v>
      </c>
      <c r="F78" s="47">
        <f t="shared" si="21"/>
        <v>0</v>
      </c>
      <c r="G78" s="47">
        <f t="shared" si="21"/>
        <v>0</v>
      </c>
      <c r="H78" s="47">
        <f t="shared" si="21"/>
        <v>0</v>
      </c>
      <c r="I78" s="47">
        <f t="shared" si="21"/>
        <v>0</v>
      </c>
      <c r="J78" s="47">
        <f t="shared" si="21"/>
        <v>0</v>
      </c>
      <c r="K78" s="47">
        <f t="shared" si="21"/>
        <v>0</v>
      </c>
      <c r="L78" s="47">
        <f t="shared" si="21"/>
        <v>0</v>
      </c>
      <c r="M78" s="47">
        <f t="shared" si="21"/>
        <v>0</v>
      </c>
      <c r="N78" s="47">
        <f t="shared" si="21"/>
        <v>0</v>
      </c>
      <c r="O78" s="47">
        <f t="shared" si="21"/>
        <v>0</v>
      </c>
      <c r="P78" s="47">
        <f t="shared" si="21"/>
        <v>0</v>
      </c>
      <c r="Q78" s="46">
        <f t="shared" si="20"/>
        <v>0</v>
      </c>
    </row>
    <row r="79" spans="2:17" ht="12.75">
      <c r="B79" s="58" t="s">
        <v>199</v>
      </c>
      <c r="C79" s="33" t="s">
        <v>53</v>
      </c>
      <c r="D79" s="25" t="s">
        <v>30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46">
        <f t="shared" si="20"/>
        <v>0</v>
      </c>
    </row>
    <row r="80" spans="2:17" ht="12.75">
      <c r="B80" s="58" t="s">
        <v>200</v>
      </c>
      <c r="C80" s="33" t="s">
        <v>54</v>
      </c>
      <c r="D80" s="25" t="s">
        <v>30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46">
        <f t="shared" si="20"/>
        <v>0</v>
      </c>
    </row>
    <row r="81" spans="2:17" ht="12.75">
      <c r="B81" s="58" t="s">
        <v>201</v>
      </c>
      <c r="C81" s="33" t="s">
        <v>46</v>
      </c>
      <c r="D81" s="25" t="s">
        <v>30</v>
      </c>
      <c r="E81" s="47">
        <f aca="true" t="shared" si="22" ref="E81:P81">E82+E83</f>
        <v>0</v>
      </c>
      <c r="F81" s="47">
        <f t="shared" si="22"/>
        <v>0</v>
      </c>
      <c r="G81" s="47">
        <f t="shared" si="22"/>
        <v>0</v>
      </c>
      <c r="H81" s="47">
        <f t="shared" si="22"/>
        <v>0</v>
      </c>
      <c r="I81" s="47">
        <f t="shared" si="22"/>
        <v>0</v>
      </c>
      <c r="J81" s="47">
        <f t="shared" si="22"/>
        <v>0</v>
      </c>
      <c r="K81" s="47">
        <f t="shared" si="22"/>
        <v>0</v>
      </c>
      <c r="L81" s="47">
        <f t="shared" si="22"/>
        <v>0</v>
      </c>
      <c r="M81" s="47">
        <f t="shared" si="22"/>
        <v>0</v>
      </c>
      <c r="N81" s="47">
        <f t="shared" si="22"/>
        <v>0</v>
      </c>
      <c r="O81" s="47">
        <f t="shared" si="22"/>
        <v>0</v>
      </c>
      <c r="P81" s="47">
        <f t="shared" si="22"/>
        <v>0</v>
      </c>
      <c r="Q81" s="46">
        <f t="shared" si="20"/>
        <v>0</v>
      </c>
    </row>
    <row r="82" spans="2:17" ht="12.75">
      <c r="B82" s="58" t="s">
        <v>202</v>
      </c>
      <c r="C82" s="33" t="s">
        <v>53</v>
      </c>
      <c r="D82" s="25" t="s">
        <v>30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46">
        <f t="shared" si="20"/>
        <v>0</v>
      </c>
    </row>
    <row r="83" spans="2:17" ht="12.75">
      <c r="B83" s="58" t="s">
        <v>203</v>
      </c>
      <c r="C83" s="33" t="s">
        <v>54</v>
      </c>
      <c r="D83" s="25" t="s">
        <v>30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46">
        <f t="shared" si="20"/>
        <v>0</v>
      </c>
    </row>
    <row r="84" spans="2:17" ht="12.75">
      <c r="B84" s="58" t="s">
        <v>204</v>
      </c>
      <c r="C84" s="33" t="s">
        <v>48</v>
      </c>
      <c r="D84" s="25" t="s">
        <v>30</v>
      </c>
      <c r="E84" s="47">
        <f aca="true" t="shared" si="23" ref="E84:P84">E85+E86</f>
        <v>0</v>
      </c>
      <c r="F84" s="47">
        <f t="shared" si="23"/>
        <v>0</v>
      </c>
      <c r="G84" s="47">
        <f t="shared" si="23"/>
        <v>0</v>
      </c>
      <c r="H84" s="47">
        <f t="shared" si="23"/>
        <v>0</v>
      </c>
      <c r="I84" s="47">
        <f t="shared" si="23"/>
        <v>0</v>
      </c>
      <c r="J84" s="47">
        <f t="shared" si="23"/>
        <v>0</v>
      </c>
      <c r="K84" s="47">
        <f t="shared" si="23"/>
        <v>0</v>
      </c>
      <c r="L84" s="47">
        <f t="shared" si="23"/>
        <v>0</v>
      </c>
      <c r="M84" s="47">
        <f t="shared" si="23"/>
        <v>0</v>
      </c>
      <c r="N84" s="47">
        <f t="shared" si="23"/>
        <v>0</v>
      </c>
      <c r="O84" s="47">
        <f t="shared" si="23"/>
        <v>0</v>
      </c>
      <c r="P84" s="47">
        <f t="shared" si="23"/>
        <v>0</v>
      </c>
      <c r="Q84" s="46">
        <f t="shared" si="20"/>
        <v>0</v>
      </c>
    </row>
    <row r="85" spans="2:17" ht="12.75">
      <c r="B85" s="58" t="s">
        <v>205</v>
      </c>
      <c r="C85" s="33" t="s">
        <v>53</v>
      </c>
      <c r="D85" s="25" t="s">
        <v>30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46">
        <f t="shared" si="20"/>
        <v>0</v>
      </c>
    </row>
    <row r="86" spans="2:17" ht="12.75">
      <c r="B86" s="58" t="s">
        <v>206</v>
      </c>
      <c r="C86" s="33" t="s">
        <v>54</v>
      </c>
      <c r="D86" s="25" t="s">
        <v>30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46">
        <f t="shared" si="20"/>
        <v>0</v>
      </c>
    </row>
    <row r="87" spans="2:17" ht="12.75">
      <c r="B87" s="58"/>
      <c r="C87" s="26" t="s">
        <v>59</v>
      </c>
      <c r="D87" s="25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6"/>
    </row>
    <row r="88" spans="2:17" ht="12.75">
      <c r="B88" s="58" t="s">
        <v>207</v>
      </c>
      <c r="C88" s="24" t="s">
        <v>60</v>
      </c>
      <c r="D88" s="25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102"/>
    </row>
    <row r="89" spans="2:17" ht="12.75">
      <c r="B89" s="58" t="s">
        <v>208</v>
      </c>
      <c r="C89" s="24" t="s">
        <v>28</v>
      </c>
      <c r="D89" s="25" t="s">
        <v>27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80">
        <f aca="true" t="shared" si="24" ref="Q89:Q94">SUM(E89:P89)</f>
        <v>0</v>
      </c>
    </row>
    <row r="90" spans="2:17" ht="12.75">
      <c r="B90" s="58" t="s">
        <v>209</v>
      </c>
      <c r="C90" s="24" t="s">
        <v>29</v>
      </c>
      <c r="D90" s="25" t="s">
        <v>30</v>
      </c>
      <c r="E90" s="47">
        <f aca="true" t="shared" si="25" ref="E90:P90">E91+E92+E93</f>
        <v>0</v>
      </c>
      <c r="F90" s="47">
        <f t="shared" si="25"/>
        <v>0</v>
      </c>
      <c r="G90" s="47">
        <f t="shared" si="25"/>
        <v>0</v>
      </c>
      <c r="H90" s="47">
        <f t="shared" si="25"/>
        <v>0</v>
      </c>
      <c r="I90" s="47">
        <f t="shared" si="25"/>
        <v>0</v>
      </c>
      <c r="J90" s="47">
        <f t="shared" si="25"/>
        <v>0</v>
      </c>
      <c r="K90" s="47">
        <f t="shared" si="25"/>
        <v>0</v>
      </c>
      <c r="L90" s="47">
        <f t="shared" si="25"/>
        <v>0</v>
      </c>
      <c r="M90" s="47">
        <f t="shared" si="25"/>
        <v>0</v>
      </c>
      <c r="N90" s="47">
        <f t="shared" si="25"/>
        <v>0</v>
      </c>
      <c r="O90" s="47">
        <f t="shared" si="25"/>
        <v>0</v>
      </c>
      <c r="P90" s="47">
        <f t="shared" si="25"/>
        <v>0</v>
      </c>
      <c r="Q90" s="46">
        <f t="shared" si="24"/>
        <v>0</v>
      </c>
    </row>
    <row r="91" spans="2:17" ht="12.75">
      <c r="B91" s="58" t="s">
        <v>210</v>
      </c>
      <c r="C91" s="33" t="s">
        <v>56</v>
      </c>
      <c r="D91" s="25" t="s">
        <v>30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6">
        <f t="shared" si="24"/>
        <v>0</v>
      </c>
    </row>
    <row r="92" spans="2:17" ht="12.75">
      <c r="B92" s="58" t="s">
        <v>211</v>
      </c>
      <c r="C92" s="33" t="s">
        <v>57</v>
      </c>
      <c r="D92" s="25" t="s">
        <v>30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46">
        <f t="shared" si="24"/>
        <v>0</v>
      </c>
    </row>
    <row r="93" spans="2:17" ht="12.75">
      <c r="B93" s="61" t="s">
        <v>212</v>
      </c>
      <c r="C93" s="81" t="s">
        <v>58</v>
      </c>
      <c r="D93" s="32" t="s">
        <v>30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5">
        <f t="shared" si="24"/>
        <v>0</v>
      </c>
    </row>
    <row r="94" spans="2:17" ht="12.75">
      <c r="B94" s="120" t="s">
        <v>7</v>
      </c>
      <c r="C94" s="19" t="s">
        <v>157</v>
      </c>
      <c r="D94" s="29" t="s">
        <v>30</v>
      </c>
      <c r="E94" s="105">
        <f aca="true" t="shared" si="26" ref="E94:P94">E97+E100</f>
        <v>0</v>
      </c>
      <c r="F94" s="105">
        <f t="shared" si="26"/>
        <v>0</v>
      </c>
      <c r="G94" s="105">
        <f t="shared" si="26"/>
        <v>0</v>
      </c>
      <c r="H94" s="105">
        <f t="shared" si="26"/>
        <v>0</v>
      </c>
      <c r="I94" s="105">
        <f t="shared" si="26"/>
        <v>0</v>
      </c>
      <c r="J94" s="105">
        <f t="shared" si="26"/>
        <v>0</v>
      </c>
      <c r="K94" s="105">
        <f t="shared" si="26"/>
        <v>0</v>
      </c>
      <c r="L94" s="105">
        <f t="shared" si="26"/>
        <v>0</v>
      </c>
      <c r="M94" s="105">
        <f t="shared" si="26"/>
        <v>0</v>
      </c>
      <c r="N94" s="105">
        <f t="shared" si="26"/>
        <v>0</v>
      </c>
      <c r="O94" s="105">
        <f t="shared" si="26"/>
        <v>0</v>
      </c>
      <c r="P94" s="105">
        <f t="shared" si="26"/>
        <v>0</v>
      </c>
      <c r="Q94" s="49">
        <f t="shared" si="24"/>
        <v>0</v>
      </c>
    </row>
    <row r="95" spans="2:17" ht="12.75">
      <c r="B95" s="59" t="s">
        <v>158</v>
      </c>
      <c r="C95" s="121" t="s">
        <v>159</v>
      </c>
      <c r="D95" s="60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3"/>
    </row>
    <row r="96" spans="2:17" ht="12.75">
      <c r="B96" s="58" t="s">
        <v>160</v>
      </c>
      <c r="C96" s="124" t="s">
        <v>161</v>
      </c>
      <c r="D96" s="2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46"/>
    </row>
    <row r="97" spans="2:17" ht="12.75">
      <c r="B97" s="58" t="s">
        <v>162</v>
      </c>
      <c r="C97" s="124" t="s">
        <v>29</v>
      </c>
      <c r="D97" s="25" t="s">
        <v>30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46">
        <f>SUM(E97:P97)</f>
        <v>0</v>
      </c>
    </row>
    <row r="98" spans="2:17" ht="12.75">
      <c r="B98" s="58" t="s">
        <v>163</v>
      </c>
      <c r="C98" s="125" t="s">
        <v>164</v>
      </c>
      <c r="D98" s="25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126"/>
    </row>
    <row r="99" spans="2:17" ht="12.75">
      <c r="B99" s="58" t="s">
        <v>165</v>
      </c>
      <c r="C99" s="124" t="s">
        <v>166</v>
      </c>
      <c r="D99" s="2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46"/>
    </row>
    <row r="100" spans="2:17" ht="12.75">
      <c r="B100" s="61" t="s">
        <v>167</v>
      </c>
      <c r="C100" s="127" t="s">
        <v>29</v>
      </c>
      <c r="D100" s="32" t="s">
        <v>30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5">
        <f>SUM(E100:P100)</f>
        <v>0</v>
      </c>
    </row>
    <row r="101" spans="2:17" ht="13.5" thickBot="1">
      <c r="B101" s="82" t="s">
        <v>168</v>
      </c>
      <c r="C101" s="83" t="s">
        <v>61</v>
      </c>
      <c r="D101" s="84" t="s">
        <v>30</v>
      </c>
      <c r="E101" s="85">
        <f>E18+E25+E94</f>
        <v>0</v>
      </c>
      <c r="F101" s="85">
        <f aca="true" t="shared" si="27" ref="F101:P101">F18+F25+F94</f>
        <v>0</v>
      </c>
      <c r="G101" s="85">
        <f t="shared" si="27"/>
        <v>0</v>
      </c>
      <c r="H101" s="85">
        <f t="shared" si="27"/>
        <v>0</v>
      </c>
      <c r="I101" s="85">
        <f t="shared" si="27"/>
        <v>0</v>
      </c>
      <c r="J101" s="85">
        <f t="shared" si="27"/>
        <v>0</v>
      </c>
      <c r="K101" s="85">
        <f t="shared" si="27"/>
        <v>0</v>
      </c>
      <c r="L101" s="85">
        <f t="shared" si="27"/>
        <v>0</v>
      </c>
      <c r="M101" s="85">
        <f t="shared" si="27"/>
        <v>0</v>
      </c>
      <c r="N101" s="85">
        <f t="shared" si="27"/>
        <v>0</v>
      </c>
      <c r="O101" s="85">
        <f t="shared" si="27"/>
        <v>0</v>
      </c>
      <c r="P101" s="85">
        <f t="shared" si="27"/>
        <v>0</v>
      </c>
      <c r="Q101" s="86">
        <f>SUM(E101:P101)</f>
        <v>0</v>
      </c>
    </row>
    <row r="102" ht="13.5" thickTop="1"/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3" customWidth="1"/>
    <col min="2" max="2" width="6.7109375" style="39" customWidth="1"/>
    <col min="3" max="3" width="32.7109375" style="13" customWidth="1"/>
    <col min="4" max="4" width="5.7109375" style="13" customWidth="1"/>
    <col min="5" max="16" width="8.8515625" style="13" customWidth="1"/>
    <col min="17" max="17" width="12.7109375" style="13" customWidth="1"/>
    <col min="18" max="18" width="2.8515625" style="13" customWidth="1"/>
    <col min="19" max="16384" width="9.140625" style="13" customWidth="1"/>
  </cols>
  <sheetData>
    <row r="1" spans="1:4" ht="12.75">
      <c r="A1" s="10" t="s">
        <v>10</v>
      </c>
      <c r="B1" s="11"/>
      <c r="C1" s="10"/>
      <c r="D1" s="9"/>
    </row>
    <row r="2" spans="1:4" ht="12.75" customHeight="1">
      <c r="A2" s="10"/>
      <c r="B2" s="11"/>
      <c r="C2" s="10"/>
      <c r="D2" s="9"/>
    </row>
    <row r="3" spans="1:4" ht="12.75" customHeight="1">
      <c r="A3" s="8"/>
      <c r="B3" s="8" t="str">
        <f>+CONCATENATE('Poc.strana'!$A$22," ",'Poc.strana'!$C$22)</f>
        <v>Назив енергетског субјекта: </v>
      </c>
      <c r="C3" s="8"/>
      <c r="D3" s="9"/>
    </row>
    <row r="4" spans="1:4" ht="12.75" customHeight="1">
      <c r="A4" s="8"/>
      <c r="B4" s="8" t="str">
        <f>+CONCATENATE('Poc.strana'!$A$29," ",'Poc.strana'!$C$29)</f>
        <v>Подаци за контакт: </v>
      </c>
      <c r="C4" s="8"/>
      <c r="D4" s="9"/>
    </row>
    <row r="5" ht="12.75" customHeight="1">
      <c r="B5" s="8" t="str">
        <f>+CONCATENATE('Poc.strana'!$C$32," ",'Poc.strana'!$C$33," ",'Poc.strana'!$C$34," ",'Poc.strana'!$C$35)</f>
        <v>   </v>
      </c>
    </row>
    <row r="6" ht="12.75" customHeight="1">
      <c r="B6" s="14" t="s">
        <v>37</v>
      </c>
    </row>
    <row r="7" spans="2:17" ht="12.75" customHeight="1">
      <c r="B7" s="153" t="str">
        <f>CONCATENATE("Табела ЕТ-6-2.2.4. ПРОДАЈА ЕЛЕКТРИЧНЕ ЕНЕРГИЈЕ - РЕАЛИЗАЦИЈА/ПЛАН У"," ",'Poc.strana'!C25,". ГОДИНИ")</f>
        <v>Табела ЕТ-6-2.2.4. ПРОДАЈА ЕЛЕКТРИЧНЕ ЕНЕРГИЈЕ - РЕАЛИЗАЦИЈА/ПЛАН У 2023. ГОДИНИ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3:8" ht="12.75" customHeight="1" thickBot="1">
      <c r="C8" s="15"/>
      <c r="D8" s="15"/>
      <c r="E8" s="40"/>
      <c r="F8" s="16"/>
      <c r="G8" s="16"/>
      <c r="H8" s="16"/>
    </row>
    <row r="9" spans="2:17" ht="12.75" customHeight="1" thickBot="1" thickTop="1">
      <c r="B9" s="94" t="s">
        <v>125</v>
      </c>
      <c r="C9" s="95"/>
      <c r="D9" s="96"/>
      <c r="E9" s="96"/>
      <c r="F9" s="164">
        <f>'Prodaja-SVE_ED'!F9:G9</f>
        <v>0</v>
      </c>
      <c r="G9" s="164"/>
      <c r="H9" s="96" t="s">
        <v>126</v>
      </c>
      <c r="I9" s="96"/>
      <c r="J9" s="96"/>
      <c r="K9" s="96"/>
      <c r="L9" s="96"/>
      <c r="M9" s="96"/>
      <c r="N9" s="96"/>
      <c r="O9" s="96"/>
      <c r="P9" s="96"/>
      <c r="Q9" s="97"/>
    </row>
    <row r="10" spans="2:17" ht="13.5" customHeight="1" thickTop="1">
      <c r="B10" s="156" t="s">
        <v>0</v>
      </c>
      <c r="C10" s="158" t="s">
        <v>11</v>
      </c>
      <c r="D10" s="160" t="s">
        <v>12</v>
      </c>
      <c r="E10" s="162" t="s">
        <v>13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</row>
    <row r="11" spans="2:17" ht="12.75">
      <c r="B11" s="157"/>
      <c r="C11" s="159"/>
      <c r="D11" s="161"/>
      <c r="E11" s="29" t="s">
        <v>14</v>
      </c>
      <c r="F11" s="29" t="s">
        <v>15</v>
      </c>
      <c r="G11" s="29" t="s">
        <v>16</v>
      </c>
      <c r="H11" s="29" t="s">
        <v>17</v>
      </c>
      <c r="I11" s="29" t="s">
        <v>18</v>
      </c>
      <c r="J11" s="29" t="s">
        <v>19</v>
      </c>
      <c r="K11" s="41" t="s">
        <v>20</v>
      </c>
      <c r="L11" s="41" t="s">
        <v>21</v>
      </c>
      <c r="M11" s="41" t="s">
        <v>22</v>
      </c>
      <c r="N11" s="41" t="s">
        <v>23</v>
      </c>
      <c r="O11" s="41" t="s">
        <v>24</v>
      </c>
      <c r="P11" s="41" t="s">
        <v>25</v>
      </c>
      <c r="Q11" s="42" t="s">
        <v>26</v>
      </c>
    </row>
    <row r="12" spans="2:17" ht="12.75">
      <c r="B12" s="18"/>
      <c r="C12" s="27" t="s">
        <v>118</v>
      </c>
      <c r="D12" s="2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2:17" ht="12.75">
      <c r="B13" s="18" t="s">
        <v>65</v>
      </c>
      <c r="C13" s="19" t="s">
        <v>41</v>
      </c>
      <c r="D13" s="2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</row>
    <row r="14" spans="2:17" ht="12.75">
      <c r="B14" s="59" t="s">
        <v>182</v>
      </c>
      <c r="C14" s="65" t="s">
        <v>60</v>
      </c>
      <c r="D14" s="60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2:17" ht="12.75">
      <c r="B15" s="21" t="s">
        <v>183</v>
      </c>
      <c r="C15" s="74" t="s">
        <v>116</v>
      </c>
      <c r="D15" s="75" t="s">
        <v>27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>
        <f>SUM(E15:P15)</f>
        <v>0</v>
      </c>
    </row>
    <row r="16" spans="2:17" ht="12.75">
      <c r="B16" s="23" t="s">
        <v>66</v>
      </c>
      <c r="C16" s="78" t="s">
        <v>115</v>
      </c>
      <c r="D16" s="79" t="s">
        <v>27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80">
        <f>SUM(E16:P16)</f>
        <v>0</v>
      </c>
    </row>
    <row r="17" spans="2:17" ht="12.75">
      <c r="B17" s="23" t="s">
        <v>67</v>
      </c>
      <c r="C17" s="78" t="s">
        <v>39</v>
      </c>
      <c r="D17" s="79" t="s">
        <v>27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80">
        <f>SUM(E17:P17)</f>
        <v>0</v>
      </c>
    </row>
    <row r="18" spans="2:17" ht="12.75">
      <c r="B18" s="23" t="s">
        <v>130</v>
      </c>
      <c r="C18" s="24" t="s">
        <v>29</v>
      </c>
      <c r="D18" s="25" t="s">
        <v>30</v>
      </c>
      <c r="E18" s="47">
        <f aca="true" t="shared" si="0" ref="E18:P18">E19+E20</f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6">
        <f aca="true" t="shared" si="1" ref="Q18:Q23">SUM(E18:P18)</f>
        <v>0</v>
      </c>
    </row>
    <row r="19" spans="2:17" ht="12.75">
      <c r="B19" s="23" t="s">
        <v>68</v>
      </c>
      <c r="C19" s="26" t="s">
        <v>32</v>
      </c>
      <c r="D19" s="25" t="s">
        <v>30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6">
        <f t="shared" si="1"/>
        <v>0</v>
      </c>
    </row>
    <row r="20" spans="2:17" ht="12.75">
      <c r="B20" s="23" t="s">
        <v>69</v>
      </c>
      <c r="C20" s="26" t="s">
        <v>33</v>
      </c>
      <c r="D20" s="25" t="s">
        <v>30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6">
        <f t="shared" si="1"/>
        <v>0</v>
      </c>
    </row>
    <row r="21" spans="2:17" ht="12.75">
      <c r="B21" s="23" t="s">
        <v>131</v>
      </c>
      <c r="C21" s="33" t="s">
        <v>40</v>
      </c>
      <c r="D21" s="25" t="s">
        <v>31</v>
      </c>
      <c r="E21" s="52">
        <f aca="true" t="shared" si="2" ref="E21:P21">E22+E23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52">
        <f t="shared" si="2"/>
        <v>0</v>
      </c>
      <c r="N21" s="52">
        <f t="shared" si="2"/>
        <v>0</v>
      </c>
      <c r="O21" s="52">
        <f t="shared" si="2"/>
        <v>0</v>
      </c>
      <c r="P21" s="52">
        <f t="shared" si="2"/>
        <v>0</v>
      </c>
      <c r="Q21" s="46">
        <f t="shared" si="1"/>
        <v>0</v>
      </c>
    </row>
    <row r="22" spans="2:17" ht="12.75">
      <c r="B22" s="17" t="s">
        <v>70</v>
      </c>
      <c r="C22" s="33" t="s">
        <v>63</v>
      </c>
      <c r="D22" s="25" t="s">
        <v>31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6">
        <f t="shared" si="1"/>
        <v>0</v>
      </c>
    </row>
    <row r="23" spans="2:17" ht="12.75">
      <c r="B23" s="31" t="s">
        <v>71</v>
      </c>
      <c r="C23" s="53" t="s">
        <v>62</v>
      </c>
      <c r="D23" s="32" t="s">
        <v>31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>
        <f t="shared" si="1"/>
        <v>0</v>
      </c>
    </row>
    <row r="24" spans="2:17" ht="12.75">
      <c r="B24" s="56"/>
      <c r="C24" s="53" t="s">
        <v>119</v>
      </c>
      <c r="D24" s="32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5"/>
    </row>
    <row r="25" spans="2:17" ht="12.75">
      <c r="B25" s="18" t="s">
        <v>6</v>
      </c>
      <c r="C25" s="19" t="s">
        <v>42</v>
      </c>
      <c r="D25" s="29" t="s">
        <v>30</v>
      </c>
      <c r="E25" s="48">
        <f>E26+E53</f>
        <v>0</v>
      </c>
      <c r="F25" s="48">
        <f aca="true" t="shared" si="3" ref="F25:P25">F26+F53</f>
        <v>0</v>
      </c>
      <c r="G25" s="48">
        <f>G26+G53</f>
        <v>0</v>
      </c>
      <c r="H25" s="48">
        <f t="shared" si="3"/>
        <v>0</v>
      </c>
      <c r="I25" s="48">
        <f t="shared" si="3"/>
        <v>0</v>
      </c>
      <c r="J25" s="48">
        <f t="shared" si="3"/>
        <v>0</v>
      </c>
      <c r="K25" s="48">
        <f t="shared" si="3"/>
        <v>0</v>
      </c>
      <c r="L25" s="48">
        <f t="shared" si="3"/>
        <v>0</v>
      </c>
      <c r="M25" s="48">
        <f t="shared" si="3"/>
        <v>0</v>
      </c>
      <c r="N25" s="48">
        <f t="shared" si="3"/>
        <v>0</v>
      </c>
      <c r="O25" s="48">
        <f t="shared" si="3"/>
        <v>0</v>
      </c>
      <c r="P25" s="48">
        <f t="shared" si="3"/>
        <v>0</v>
      </c>
      <c r="Q25" s="49">
        <f>SUM(E25:P25)</f>
        <v>0</v>
      </c>
    </row>
    <row r="26" spans="2:17" ht="12.75">
      <c r="B26" s="21" t="s">
        <v>138</v>
      </c>
      <c r="C26" s="30" t="s">
        <v>117</v>
      </c>
      <c r="D26" s="22" t="s">
        <v>30</v>
      </c>
      <c r="E26" s="50">
        <f>E30+E39</f>
        <v>0</v>
      </c>
      <c r="F26" s="50">
        <f aca="true" t="shared" si="4" ref="F26:P26">F30+F39</f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45">
        <f>SUM(E26:P26)</f>
        <v>0</v>
      </c>
    </row>
    <row r="27" spans="2:17" ht="12.75">
      <c r="B27" s="23"/>
      <c r="C27" s="26" t="s">
        <v>43</v>
      </c>
      <c r="D27" s="5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/>
    </row>
    <row r="28" spans="2:17" ht="12.75">
      <c r="B28" s="23" t="s">
        <v>85</v>
      </c>
      <c r="C28" s="24" t="s">
        <v>60</v>
      </c>
      <c r="D28" s="25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02"/>
    </row>
    <row r="29" spans="2:17" ht="12.75">
      <c r="B29" s="23" t="s">
        <v>86</v>
      </c>
      <c r="C29" s="24" t="s">
        <v>28</v>
      </c>
      <c r="D29" s="25" t="s">
        <v>27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80">
        <f>SUM(E29:P29)</f>
        <v>0</v>
      </c>
    </row>
    <row r="30" spans="2:17" ht="12.75">
      <c r="B30" s="23" t="s">
        <v>87</v>
      </c>
      <c r="C30" s="24" t="s">
        <v>29</v>
      </c>
      <c r="D30" s="25" t="s">
        <v>30</v>
      </c>
      <c r="E30" s="47">
        <f>E31+E32+E33+E34+E35</f>
        <v>0</v>
      </c>
      <c r="F30" s="47">
        <f aca="true" t="shared" si="5" ref="F30:P30">F31+F32+F33+F34+F35</f>
        <v>0</v>
      </c>
      <c r="G30" s="47">
        <f t="shared" si="5"/>
        <v>0</v>
      </c>
      <c r="H30" s="47">
        <f t="shared" si="5"/>
        <v>0</v>
      </c>
      <c r="I30" s="47">
        <f t="shared" si="5"/>
        <v>0</v>
      </c>
      <c r="J30" s="47">
        <f t="shared" si="5"/>
        <v>0</v>
      </c>
      <c r="K30" s="47">
        <f t="shared" si="5"/>
        <v>0</v>
      </c>
      <c r="L30" s="47">
        <f t="shared" si="5"/>
        <v>0</v>
      </c>
      <c r="M30" s="47">
        <f t="shared" si="5"/>
        <v>0</v>
      </c>
      <c r="N30" s="47">
        <f t="shared" si="5"/>
        <v>0</v>
      </c>
      <c r="O30" s="47">
        <f t="shared" si="5"/>
        <v>0</v>
      </c>
      <c r="P30" s="47">
        <f t="shared" si="5"/>
        <v>0</v>
      </c>
      <c r="Q30" s="46">
        <f aca="true" t="shared" si="6" ref="Q30:Q35">SUM(E30:P30)</f>
        <v>0</v>
      </c>
    </row>
    <row r="31" spans="2:17" ht="12.75">
      <c r="B31" s="23" t="s">
        <v>88</v>
      </c>
      <c r="C31" s="33" t="s">
        <v>44</v>
      </c>
      <c r="D31" s="25" t="s">
        <v>30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6">
        <f t="shared" si="6"/>
        <v>0</v>
      </c>
    </row>
    <row r="32" spans="2:17" ht="12.75">
      <c r="B32" s="58" t="s">
        <v>89</v>
      </c>
      <c r="C32" s="33" t="s">
        <v>45</v>
      </c>
      <c r="D32" s="25" t="s">
        <v>30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6">
        <f t="shared" si="6"/>
        <v>0</v>
      </c>
    </row>
    <row r="33" spans="2:17" ht="12.75">
      <c r="B33" s="23" t="s">
        <v>90</v>
      </c>
      <c r="C33" s="33" t="s">
        <v>46</v>
      </c>
      <c r="D33" s="25" t="s">
        <v>30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6">
        <f t="shared" si="6"/>
        <v>0</v>
      </c>
    </row>
    <row r="34" spans="2:17" ht="12.75">
      <c r="B34" s="58" t="s">
        <v>91</v>
      </c>
      <c r="C34" s="33" t="s">
        <v>47</v>
      </c>
      <c r="D34" s="25" t="s">
        <v>30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6">
        <f t="shared" si="6"/>
        <v>0</v>
      </c>
    </row>
    <row r="35" spans="2:17" ht="12.75">
      <c r="B35" s="23" t="s">
        <v>92</v>
      </c>
      <c r="C35" s="33" t="s">
        <v>48</v>
      </c>
      <c r="D35" s="25" t="s">
        <v>30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6">
        <f t="shared" si="6"/>
        <v>0</v>
      </c>
    </row>
    <row r="36" spans="2:17" ht="12.75">
      <c r="B36" s="58"/>
      <c r="C36" s="26" t="s">
        <v>49</v>
      </c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6"/>
    </row>
    <row r="37" spans="2:17" ht="12.75">
      <c r="B37" s="58" t="s">
        <v>93</v>
      </c>
      <c r="C37" s="24" t="s">
        <v>60</v>
      </c>
      <c r="D37" s="2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02"/>
    </row>
    <row r="38" spans="2:17" ht="12.75">
      <c r="B38" s="58" t="s">
        <v>94</v>
      </c>
      <c r="C38" s="24" t="s">
        <v>28</v>
      </c>
      <c r="D38" s="25" t="s">
        <v>27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80">
        <f>SUM(E38:P38)</f>
        <v>0</v>
      </c>
    </row>
    <row r="39" spans="2:17" ht="12.75">
      <c r="B39" s="58" t="s">
        <v>95</v>
      </c>
      <c r="C39" s="24" t="s">
        <v>29</v>
      </c>
      <c r="D39" s="25" t="s">
        <v>30</v>
      </c>
      <c r="E39" s="47">
        <f>E40+E45+E50</f>
        <v>0</v>
      </c>
      <c r="F39" s="47">
        <f aca="true" t="shared" si="7" ref="F39:P39">F40+F45+F50</f>
        <v>0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46">
        <f aca="true" t="shared" si="8" ref="Q39:Q53">SUM(E39:P39)</f>
        <v>0</v>
      </c>
    </row>
    <row r="40" spans="2:17" ht="12.75">
      <c r="B40" s="58" t="s">
        <v>96</v>
      </c>
      <c r="C40" s="33" t="s">
        <v>50</v>
      </c>
      <c r="D40" s="25" t="s">
        <v>30</v>
      </c>
      <c r="E40" s="47">
        <f>E41+E42+E43+E44</f>
        <v>0</v>
      </c>
      <c r="F40" s="47">
        <f aca="true" t="shared" si="9" ref="F40:P40">F41+F42+F43+F44</f>
        <v>0</v>
      </c>
      <c r="G40" s="47">
        <f t="shared" si="9"/>
        <v>0</v>
      </c>
      <c r="H40" s="47">
        <f t="shared" si="9"/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6">
        <f t="shared" si="8"/>
        <v>0</v>
      </c>
    </row>
    <row r="41" spans="2:17" ht="12.75">
      <c r="B41" s="58" t="s">
        <v>97</v>
      </c>
      <c r="C41" s="33" t="s">
        <v>51</v>
      </c>
      <c r="D41" s="25" t="s">
        <v>30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46">
        <f t="shared" si="8"/>
        <v>0</v>
      </c>
    </row>
    <row r="42" spans="2:17" ht="12.75">
      <c r="B42" s="58" t="s">
        <v>98</v>
      </c>
      <c r="C42" s="26" t="s">
        <v>75</v>
      </c>
      <c r="D42" s="25" t="s">
        <v>30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6">
        <f t="shared" si="8"/>
        <v>0</v>
      </c>
    </row>
    <row r="43" spans="2:17" ht="12.75">
      <c r="B43" s="58" t="s">
        <v>99</v>
      </c>
      <c r="C43" s="33" t="s">
        <v>52</v>
      </c>
      <c r="D43" s="25" t="s">
        <v>30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46">
        <f t="shared" si="8"/>
        <v>0</v>
      </c>
    </row>
    <row r="44" spans="2:17" ht="12.75">
      <c r="B44" s="58" t="s">
        <v>100</v>
      </c>
      <c r="C44" s="26" t="s">
        <v>76</v>
      </c>
      <c r="D44" s="25" t="s">
        <v>30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46">
        <f t="shared" si="8"/>
        <v>0</v>
      </c>
    </row>
    <row r="45" spans="2:17" ht="12.75">
      <c r="B45" s="58" t="s">
        <v>101</v>
      </c>
      <c r="C45" s="33" t="s">
        <v>46</v>
      </c>
      <c r="D45" s="25" t="s">
        <v>30</v>
      </c>
      <c r="E45" s="47">
        <f>E46+E47+E48+E49</f>
        <v>0</v>
      </c>
      <c r="F45" s="47">
        <f aca="true" t="shared" si="10" ref="F45:P45">F46+F47+F48+F49</f>
        <v>0</v>
      </c>
      <c r="G45" s="47">
        <f t="shared" si="10"/>
        <v>0</v>
      </c>
      <c r="H45" s="47">
        <f t="shared" si="10"/>
        <v>0</v>
      </c>
      <c r="I45" s="47">
        <f t="shared" si="10"/>
        <v>0</v>
      </c>
      <c r="J45" s="47">
        <f t="shared" si="10"/>
        <v>0</v>
      </c>
      <c r="K45" s="47">
        <f t="shared" si="10"/>
        <v>0</v>
      </c>
      <c r="L45" s="47">
        <f t="shared" si="10"/>
        <v>0</v>
      </c>
      <c r="M45" s="47">
        <f t="shared" si="10"/>
        <v>0</v>
      </c>
      <c r="N45" s="47">
        <f t="shared" si="10"/>
        <v>0</v>
      </c>
      <c r="O45" s="47">
        <f t="shared" si="10"/>
        <v>0</v>
      </c>
      <c r="P45" s="47">
        <f t="shared" si="10"/>
        <v>0</v>
      </c>
      <c r="Q45" s="46">
        <f t="shared" si="8"/>
        <v>0</v>
      </c>
    </row>
    <row r="46" spans="2:17" ht="12.75">
      <c r="B46" s="58" t="s">
        <v>102</v>
      </c>
      <c r="C46" s="33" t="s">
        <v>51</v>
      </c>
      <c r="D46" s="25" t="s">
        <v>30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46">
        <f t="shared" si="8"/>
        <v>0</v>
      </c>
    </row>
    <row r="47" spans="2:17" ht="12.75">
      <c r="B47" s="58" t="s">
        <v>103</v>
      </c>
      <c r="C47" s="26" t="s">
        <v>75</v>
      </c>
      <c r="D47" s="25" t="s">
        <v>30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46">
        <f t="shared" si="8"/>
        <v>0</v>
      </c>
    </row>
    <row r="48" spans="2:17" ht="12.75">
      <c r="B48" s="58" t="s">
        <v>104</v>
      </c>
      <c r="C48" s="33" t="s">
        <v>52</v>
      </c>
      <c r="D48" s="25" t="s">
        <v>30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46">
        <f t="shared" si="8"/>
        <v>0</v>
      </c>
    </row>
    <row r="49" spans="2:17" ht="12.75">
      <c r="B49" s="58" t="s">
        <v>105</v>
      </c>
      <c r="C49" s="26" t="s">
        <v>76</v>
      </c>
      <c r="D49" s="25" t="s">
        <v>30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46">
        <f t="shared" si="8"/>
        <v>0</v>
      </c>
    </row>
    <row r="50" spans="2:17" ht="12.75">
      <c r="B50" s="58" t="s">
        <v>106</v>
      </c>
      <c r="C50" s="33" t="s">
        <v>48</v>
      </c>
      <c r="D50" s="25" t="s">
        <v>30</v>
      </c>
      <c r="E50" s="47">
        <f>E51+E52</f>
        <v>0</v>
      </c>
      <c r="F50" s="47">
        <f aca="true" t="shared" si="11" ref="F50:P50">F51+F52</f>
        <v>0</v>
      </c>
      <c r="G50" s="47">
        <f t="shared" si="11"/>
        <v>0</v>
      </c>
      <c r="H50" s="47">
        <f t="shared" si="11"/>
        <v>0</v>
      </c>
      <c r="I50" s="47">
        <f t="shared" si="11"/>
        <v>0</v>
      </c>
      <c r="J50" s="47">
        <f t="shared" si="11"/>
        <v>0</v>
      </c>
      <c r="K50" s="47">
        <f t="shared" si="11"/>
        <v>0</v>
      </c>
      <c r="L50" s="47">
        <f t="shared" si="11"/>
        <v>0</v>
      </c>
      <c r="M50" s="47">
        <f t="shared" si="11"/>
        <v>0</v>
      </c>
      <c r="N50" s="47">
        <f t="shared" si="11"/>
        <v>0</v>
      </c>
      <c r="O50" s="47">
        <f t="shared" si="11"/>
        <v>0</v>
      </c>
      <c r="P50" s="47">
        <f t="shared" si="11"/>
        <v>0</v>
      </c>
      <c r="Q50" s="46">
        <f t="shared" si="8"/>
        <v>0</v>
      </c>
    </row>
    <row r="51" spans="2:17" ht="12.75">
      <c r="B51" s="58" t="s">
        <v>107</v>
      </c>
      <c r="C51" s="33" t="s">
        <v>53</v>
      </c>
      <c r="D51" s="25" t="s">
        <v>30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46">
        <f t="shared" si="8"/>
        <v>0</v>
      </c>
    </row>
    <row r="52" spans="2:17" ht="12.75">
      <c r="B52" s="58" t="s">
        <v>108</v>
      </c>
      <c r="C52" s="33" t="s">
        <v>54</v>
      </c>
      <c r="D52" s="25" t="s">
        <v>30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46">
        <f t="shared" si="8"/>
        <v>0</v>
      </c>
    </row>
    <row r="53" spans="2:17" ht="12.75">
      <c r="B53" s="58" t="s">
        <v>140</v>
      </c>
      <c r="C53" s="24" t="s">
        <v>55</v>
      </c>
      <c r="D53" s="25" t="s">
        <v>30</v>
      </c>
      <c r="E53" s="47">
        <f>E57+E64+E77+E90</f>
        <v>0</v>
      </c>
      <c r="F53" s="47">
        <f aca="true" t="shared" si="12" ref="F53:P53">F57+F64+F77+F90</f>
        <v>0</v>
      </c>
      <c r="G53" s="47">
        <f t="shared" si="12"/>
        <v>0</v>
      </c>
      <c r="H53" s="47">
        <f t="shared" si="12"/>
        <v>0</v>
      </c>
      <c r="I53" s="47">
        <f t="shared" si="12"/>
        <v>0</v>
      </c>
      <c r="J53" s="47">
        <f t="shared" si="12"/>
        <v>0</v>
      </c>
      <c r="K53" s="47">
        <f t="shared" si="12"/>
        <v>0</v>
      </c>
      <c r="L53" s="47">
        <f t="shared" si="12"/>
        <v>0</v>
      </c>
      <c r="M53" s="47">
        <f t="shared" si="12"/>
        <v>0</v>
      </c>
      <c r="N53" s="47">
        <f t="shared" si="12"/>
        <v>0</v>
      </c>
      <c r="O53" s="47">
        <f t="shared" si="12"/>
        <v>0</v>
      </c>
      <c r="P53" s="47">
        <f t="shared" si="12"/>
        <v>0</v>
      </c>
      <c r="Q53" s="46">
        <f t="shared" si="8"/>
        <v>0</v>
      </c>
    </row>
    <row r="54" spans="2:17" ht="12.75">
      <c r="B54" s="58"/>
      <c r="C54" s="26" t="s">
        <v>43</v>
      </c>
      <c r="D54" s="25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6"/>
    </row>
    <row r="55" spans="2:17" ht="12.75">
      <c r="B55" s="58" t="s">
        <v>72</v>
      </c>
      <c r="C55" s="24" t="s">
        <v>60</v>
      </c>
      <c r="D55" s="2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02"/>
    </row>
    <row r="56" spans="2:17" ht="12.75">
      <c r="B56" s="58" t="s">
        <v>73</v>
      </c>
      <c r="C56" s="24" t="s">
        <v>28</v>
      </c>
      <c r="D56" s="25" t="s">
        <v>27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80">
        <f>SUM(E56:P56)</f>
        <v>0</v>
      </c>
    </row>
    <row r="57" spans="2:17" ht="12.75">
      <c r="B57" s="58" t="s">
        <v>109</v>
      </c>
      <c r="C57" s="24" t="s">
        <v>29</v>
      </c>
      <c r="D57" s="25" t="s">
        <v>30</v>
      </c>
      <c r="E57" s="47">
        <f>E58+E59+E60</f>
        <v>0</v>
      </c>
      <c r="F57" s="47">
        <f aca="true" t="shared" si="13" ref="F57:P57">F58+F59+F60</f>
        <v>0</v>
      </c>
      <c r="G57" s="47">
        <f t="shared" si="13"/>
        <v>0</v>
      </c>
      <c r="H57" s="47">
        <f t="shared" si="13"/>
        <v>0</v>
      </c>
      <c r="I57" s="47">
        <f t="shared" si="13"/>
        <v>0</v>
      </c>
      <c r="J57" s="47">
        <f t="shared" si="13"/>
        <v>0</v>
      </c>
      <c r="K57" s="47">
        <f t="shared" si="13"/>
        <v>0</v>
      </c>
      <c r="L57" s="47">
        <f t="shared" si="13"/>
        <v>0</v>
      </c>
      <c r="M57" s="47">
        <f t="shared" si="13"/>
        <v>0</v>
      </c>
      <c r="N57" s="47">
        <f t="shared" si="13"/>
        <v>0</v>
      </c>
      <c r="O57" s="47">
        <f t="shared" si="13"/>
        <v>0</v>
      </c>
      <c r="P57" s="47">
        <f t="shared" si="13"/>
        <v>0</v>
      </c>
      <c r="Q57" s="46">
        <f>SUM(E57:P57)</f>
        <v>0</v>
      </c>
    </row>
    <row r="58" spans="2:17" ht="12.75">
      <c r="B58" s="58" t="s">
        <v>110</v>
      </c>
      <c r="C58" s="33" t="s">
        <v>56</v>
      </c>
      <c r="D58" s="25" t="s">
        <v>30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6">
        <f>SUM(E58:P58)</f>
        <v>0</v>
      </c>
    </row>
    <row r="59" spans="2:17" ht="12.75">
      <c r="B59" s="58" t="s">
        <v>111</v>
      </c>
      <c r="C59" s="33" t="s">
        <v>57</v>
      </c>
      <c r="D59" s="25" t="s">
        <v>30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46">
        <f>SUM(E59:P59)</f>
        <v>0</v>
      </c>
    </row>
    <row r="60" spans="2:17" ht="12.75">
      <c r="B60" s="58" t="s">
        <v>112</v>
      </c>
      <c r="C60" s="33" t="s">
        <v>58</v>
      </c>
      <c r="D60" s="25" t="s">
        <v>30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46">
        <f>SUM(E60:P60)</f>
        <v>0</v>
      </c>
    </row>
    <row r="61" spans="2:17" ht="12.75">
      <c r="B61" s="58"/>
      <c r="C61" s="26" t="s">
        <v>49</v>
      </c>
      <c r="D61" s="51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6"/>
    </row>
    <row r="62" spans="2:17" ht="12.75">
      <c r="B62" s="58" t="s">
        <v>113</v>
      </c>
      <c r="C62" s="24" t="s">
        <v>60</v>
      </c>
      <c r="D62" s="2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102"/>
    </row>
    <row r="63" spans="2:17" ht="12.75">
      <c r="B63" s="58" t="s">
        <v>114</v>
      </c>
      <c r="C63" s="24" t="s">
        <v>28</v>
      </c>
      <c r="D63" s="25" t="s">
        <v>27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80">
        <f>SUM(E63:P63)</f>
        <v>0</v>
      </c>
    </row>
    <row r="64" spans="2:17" ht="12.75">
      <c r="B64" s="58" t="s">
        <v>185</v>
      </c>
      <c r="C64" s="24" t="s">
        <v>29</v>
      </c>
      <c r="D64" s="25" t="s">
        <v>30</v>
      </c>
      <c r="E64" s="47">
        <f>E65+E68+E71</f>
        <v>0</v>
      </c>
      <c r="F64" s="47">
        <f aca="true" t="shared" si="14" ref="F64:P64">F65+F68+F71</f>
        <v>0</v>
      </c>
      <c r="G64" s="47">
        <f t="shared" si="14"/>
        <v>0</v>
      </c>
      <c r="H64" s="47">
        <f t="shared" si="14"/>
        <v>0</v>
      </c>
      <c r="I64" s="47">
        <f t="shared" si="14"/>
        <v>0</v>
      </c>
      <c r="J64" s="47">
        <f t="shared" si="14"/>
        <v>0</v>
      </c>
      <c r="K64" s="47">
        <f t="shared" si="14"/>
        <v>0</v>
      </c>
      <c r="L64" s="47">
        <f t="shared" si="14"/>
        <v>0</v>
      </c>
      <c r="M64" s="47">
        <f t="shared" si="14"/>
        <v>0</v>
      </c>
      <c r="N64" s="47">
        <f t="shared" si="14"/>
        <v>0</v>
      </c>
      <c r="O64" s="47">
        <f t="shared" si="14"/>
        <v>0</v>
      </c>
      <c r="P64" s="47">
        <f t="shared" si="14"/>
        <v>0</v>
      </c>
      <c r="Q64" s="46">
        <f aca="true" t="shared" si="15" ref="Q64:Q73">SUM(E64:P64)</f>
        <v>0</v>
      </c>
    </row>
    <row r="65" spans="2:17" ht="12.75">
      <c r="B65" s="58" t="s">
        <v>186</v>
      </c>
      <c r="C65" s="33" t="s">
        <v>50</v>
      </c>
      <c r="D65" s="25" t="s">
        <v>30</v>
      </c>
      <c r="E65" s="47">
        <f>E66+E67</f>
        <v>0</v>
      </c>
      <c r="F65" s="47">
        <f aca="true" t="shared" si="16" ref="F65:P65">F66+F67</f>
        <v>0</v>
      </c>
      <c r="G65" s="47">
        <f t="shared" si="16"/>
        <v>0</v>
      </c>
      <c r="H65" s="47">
        <f t="shared" si="16"/>
        <v>0</v>
      </c>
      <c r="I65" s="47">
        <f t="shared" si="16"/>
        <v>0</v>
      </c>
      <c r="J65" s="47">
        <f t="shared" si="16"/>
        <v>0</v>
      </c>
      <c r="K65" s="47">
        <f t="shared" si="16"/>
        <v>0</v>
      </c>
      <c r="L65" s="47">
        <f t="shared" si="16"/>
        <v>0</v>
      </c>
      <c r="M65" s="47">
        <f t="shared" si="16"/>
        <v>0</v>
      </c>
      <c r="N65" s="47">
        <f t="shared" si="16"/>
        <v>0</v>
      </c>
      <c r="O65" s="47">
        <f t="shared" si="16"/>
        <v>0</v>
      </c>
      <c r="P65" s="47">
        <f t="shared" si="16"/>
        <v>0</v>
      </c>
      <c r="Q65" s="46">
        <f t="shared" si="15"/>
        <v>0</v>
      </c>
    </row>
    <row r="66" spans="2:17" ht="12.75">
      <c r="B66" s="58" t="s">
        <v>187</v>
      </c>
      <c r="C66" s="33" t="s">
        <v>53</v>
      </c>
      <c r="D66" s="25" t="s">
        <v>30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46">
        <f t="shared" si="15"/>
        <v>0</v>
      </c>
    </row>
    <row r="67" spans="2:17" ht="12.75">
      <c r="B67" s="58" t="s">
        <v>188</v>
      </c>
      <c r="C67" s="33" t="s">
        <v>54</v>
      </c>
      <c r="D67" s="25" t="s">
        <v>30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46">
        <f t="shared" si="15"/>
        <v>0</v>
      </c>
    </row>
    <row r="68" spans="2:17" ht="12.75">
      <c r="B68" s="58" t="s">
        <v>189</v>
      </c>
      <c r="C68" s="33" t="s">
        <v>46</v>
      </c>
      <c r="D68" s="25" t="s">
        <v>30</v>
      </c>
      <c r="E68" s="47">
        <f aca="true" t="shared" si="17" ref="E68:P68">E69+E70</f>
        <v>0</v>
      </c>
      <c r="F68" s="47">
        <f t="shared" si="17"/>
        <v>0</v>
      </c>
      <c r="G68" s="47">
        <f t="shared" si="17"/>
        <v>0</v>
      </c>
      <c r="H68" s="47">
        <f t="shared" si="17"/>
        <v>0</v>
      </c>
      <c r="I68" s="47">
        <f t="shared" si="17"/>
        <v>0</v>
      </c>
      <c r="J68" s="47">
        <f t="shared" si="17"/>
        <v>0</v>
      </c>
      <c r="K68" s="47">
        <f t="shared" si="17"/>
        <v>0</v>
      </c>
      <c r="L68" s="47">
        <f t="shared" si="17"/>
        <v>0</v>
      </c>
      <c r="M68" s="47">
        <f t="shared" si="17"/>
        <v>0</v>
      </c>
      <c r="N68" s="47">
        <f t="shared" si="17"/>
        <v>0</v>
      </c>
      <c r="O68" s="47">
        <f t="shared" si="17"/>
        <v>0</v>
      </c>
      <c r="P68" s="47">
        <f t="shared" si="17"/>
        <v>0</v>
      </c>
      <c r="Q68" s="46">
        <f t="shared" si="15"/>
        <v>0</v>
      </c>
    </row>
    <row r="69" spans="2:17" ht="12.75">
      <c r="B69" s="58" t="s">
        <v>190</v>
      </c>
      <c r="C69" s="33" t="s">
        <v>53</v>
      </c>
      <c r="D69" s="25" t="s">
        <v>30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6">
        <f t="shared" si="15"/>
        <v>0</v>
      </c>
    </row>
    <row r="70" spans="2:17" ht="12.75">
      <c r="B70" s="58" t="s">
        <v>191</v>
      </c>
      <c r="C70" s="33" t="s">
        <v>54</v>
      </c>
      <c r="D70" s="25" t="s">
        <v>30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46">
        <f t="shared" si="15"/>
        <v>0</v>
      </c>
    </row>
    <row r="71" spans="2:17" ht="12.75">
      <c r="B71" s="58" t="s">
        <v>192</v>
      </c>
      <c r="C71" s="33" t="s">
        <v>48</v>
      </c>
      <c r="D71" s="25" t="s">
        <v>30</v>
      </c>
      <c r="E71" s="47">
        <f aca="true" t="shared" si="18" ref="E71:P71">E72+E73</f>
        <v>0</v>
      </c>
      <c r="F71" s="47">
        <f t="shared" si="18"/>
        <v>0</v>
      </c>
      <c r="G71" s="47">
        <f t="shared" si="18"/>
        <v>0</v>
      </c>
      <c r="H71" s="47">
        <f t="shared" si="18"/>
        <v>0</v>
      </c>
      <c r="I71" s="47">
        <f t="shared" si="18"/>
        <v>0</v>
      </c>
      <c r="J71" s="47">
        <f t="shared" si="18"/>
        <v>0</v>
      </c>
      <c r="K71" s="47">
        <f t="shared" si="18"/>
        <v>0</v>
      </c>
      <c r="L71" s="47">
        <f t="shared" si="18"/>
        <v>0</v>
      </c>
      <c r="M71" s="47">
        <f t="shared" si="18"/>
        <v>0</v>
      </c>
      <c r="N71" s="47">
        <f t="shared" si="18"/>
        <v>0</v>
      </c>
      <c r="O71" s="47">
        <f t="shared" si="18"/>
        <v>0</v>
      </c>
      <c r="P71" s="47">
        <f t="shared" si="18"/>
        <v>0</v>
      </c>
      <c r="Q71" s="46">
        <f t="shared" si="15"/>
        <v>0</v>
      </c>
    </row>
    <row r="72" spans="2:17" ht="12.75">
      <c r="B72" s="58" t="s">
        <v>193</v>
      </c>
      <c r="C72" s="33" t="s">
        <v>53</v>
      </c>
      <c r="D72" s="25" t="s">
        <v>30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46">
        <f t="shared" si="15"/>
        <v>0</v>
      </c>
    </row>
    <row r="73" spans="2:17" ht="12.75">
      <c r="B73" s="58" t="s">
        <v>194</v>
      </c>
      <c r="C73" s="33" t="s">
        <v>54</v>
      </c>
      <c r="D73" s="25" t="s">
        <v>30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46">
        <f t="shared" si="15"/>
        <v>0</v>
      </c>
    </row>
    <row r="74" spans="2:17" ht="12.75">
      <c r="B74" s="58"/>
      <c r="C74" s="26" t="s">
        <v>184</v>
      </c>
      <c r="D74" s="51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6"/>
    </row>
    <row r="75" spans="2:17" ht="12.75">
      <c r="B75" s="58" t="s">
        <v>195</v>
      </c>
      <c r="C75" s="24" t="s">
        <v>60</v>
      </c>
      <c r="D75" s="2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102"/>
    </row>
    <row r="76" spans="2:17" ht="12.75">
      <c r="B76" s="58" t="s">
        <v>196</v>
      </c>
      <c r="C76" s="24" t="s">
        <v>28</v>
      </c>
      <c r="D76" s="25" t="s">
        <v>27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80">
        <f>SUM(E76:P76)</f>
        <v>0</v>
      </c>
    </row>
    <row r="77" spans="2:17" ht="12.75">
      <c r="B77" s="58" t="s">
        <v>197</v>
      </c>
      <c r="C77" s="24" t="s">
        <v>29</v>
      </c>
      <c r="D77" s="25" t="s">
        <v>30</v>
      </c>
      <c r="E77" s="47">
        <f>E78+E81+E84</f>
        <v>0</v>
      </c>
      <c r="F77" s="47">
        <f aca="true" t="shared" si="19" ref="F77:P77">F78+F81+F84</f>
        <v>0</v>
      </c>
      <c r="G77" s="47">
        <f t="shared" si="19"/>
        <v>0</v>
      </c>
      <c r="H77" s="47">
        <f t="shared" si="19"/>
        <v>0</v>
      </c>
      <c r="I77" s="47">
        <f t="shared" si="19"/>
        <v>0</v>
      </c>
      <c r="J77" s="47">
        <f t="shared" si="19"/>
        <v>0</v>
      </c>
      <c r="K77" s="47">
        <f t="shared" si="19"/>
        <v>0</v>
      </c>
      <c r="L77" s="47">
        <f t="shared" si="19"/>
        <v>0</v>
      </c>
      <c r="M77" s="47">
        <f t="shared" si="19"/>
        <v>0</v>
      </c>
      <c r="N77" s="47">
        <f t="shared" si="19"/>
        <v>0</v>
      </c>
      <c r="O77" s="47">
        <f t="shared" si="19"/>
        <v>0</v>
      </c>
      <c r="P77" s="47">
        <f t="shared" si="19"/>
        <v>0</v>
      </c>
      <c r="Q77" s="46">
        <f aca="true" t="shared" si="20" ref="Q77:Q86">SUM(E77:P77)</f>
        <v>0</v>
      </c>
    </row>
    <row r="78" spans="2:17" ht="12.75">
      <c r="B78" s="58" t="s">
        <v>198</v>
      </c>
      <c r="C78" s="33" t="s">
        <v>50</v>
      </c>
      <c r="D78" s="25" t="s">
        <v>30</v>
      </c>
      <c r="E78" s="47">
        <f aca="true" t="shared" si="21" ref="E78:P78">E79+E80</f>
        <v>0</v>
      </c>
      <c r="F78" s="47">
        <f t="shared" si="21"/>
        <v>0</v>
      </c>
      <c r="G78" s="47">
        <f t="shared" si="21"/>
        <v>0</v>
      </c>
      <c r="H78" s="47">
        <f t="shared" si="21"/>
        <v>0</v>
      </c>
      <c r="I78" s="47">
        <f t="shared" si="21"/>
        <v>0</v>
      </c>
      <c r="J78" s="47">
        <f t="shared" si="21"/>
        <v>0</v>
      </c>
      <c r="K78" s="47">
        <f t="shared" si="21"/>
        <v>0</v>
      </c>
      <c r="L78" s="47">
        <f t="shared" si="21"/>
        <v>0</v>
      </c>
      <c r="M78" s="47">
        <f t="shared" si="21"/>
        <v>0</v>
      </c>
      <c r="N78" s="47">
        <f t="shared" si="21"/>
        <v>0</v>
      </c>
      <c r="O78" s="47">
        <f t="shared" si="21"/>
        <v>0</v>
      </c>
      <c r="P78" s="47">
        <f t="shared" si="21"/>
        <v>0</v>
      </c>
      <c r="Q78" s="46">
        <f t="shared" si="20"/>
        <v>0</v>
      </c>
    </row>
    <row r="79" spans="2:17" ht="12.75">
      <c r="B79" s="58" t="s">
        <v>199</v>
      </c>
      <c r="C79" s="33" t="s">
        <v>53</v>
      </c>
      <c r="D79" s="25" t="s">
        <v>30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46">
        <f t="shared" si="20"/>
        <v>0</v>
      </c>
    </row>
    <row r="80" spans="2:17" ht="12.75">
      <c r="B80" s="58" t="s">
        <v>200</v>
      </c>
      <c r="C80" s="33" t="s">
        <v>54</v>
      </c>
      <c r="D80" s="25" t="s">
        <v>30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46">
        <f t="shared" si="20"/>
        <v>0</v>
      </c>
    </row>
    <row r="81" spans="2:17" ht="12.75">
      <c r="B81" s="58" t="s">
        <v>201</v>
      </c>
      <c r="C81" s="33" t="s">
        <v>46</v>
      </c>
      <c r="D81" s="25" t="s">
        <v>30</v>
      </c>
      <c r="E81" s="47">
        <f aca="true" t="shared" si="22" ref="E81:P81">E82+E83</f>
        <v>0</v>
      </c>
      <c r="F81" s="47">
        <f t="shared" si="22"/>
        <v>0</v>
      </c>
      <c r="G81" s="47">
        <f t="shared" si="22"/>
        <v>0</v>
      </c>
      <c r="H81" s="47">
        <f t="shared" si="22"/>
        <v>0</v>
      </c>
      <c r="I81" s="47">
        <f t="shared" si="22"/>
        <v>0</v>
      </c>
      <c r="J81" s="47">
        <f t="shared" si="22"/>
        <v>0</v>
      </c>
      <c r="K81" s="47">
        <f t="shared" si="22"/>
        <v>0</v>
      </c>
      <c r="L81" s="47">
        <f t="shared" si="22"/>
        <v>0</v>
      </c>
      <c r="M81" s="47">
        <f t="shared" si="22"/>
        <v>0</v>
      </c>
      <c r="N81" s="47">
        <f t="shared" si="22"/>
        <v>0</v>
      </c>
      <c r="O81" s="47">
        <f t="shared" si="22"/>
        <v>0</v>
      </c>
      <c r="P81" s="47">
        <f t="shared" si="22"/>
        <v>0</v>
      </c>
      <c r="Q81" s="46">
        <f t="shared" si="20"/>
        <v>0</v>
      </c>
    </row>
    <row r="82" spans="2:17" ht="12.75">
      <c r="B82" s="58" t="s">
        <v>202</v>
      </c>
      <c r="C82" s="33" t="s">
        <v>53</v>
      </c>
      <c r="D82" s="25" t="s">
        <v>30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46">
        <f t="shared" si="20"/>
        <v>0</v>
      </c>
    </row>
    <row r="83" spans="2:17" ht="12.75">
      <c r="B83" s="58" t="s">
        <v>203</v>
      </c>
      <c r="C83" s="33" t="s">
        <v>54</v>
      </c>
      <c r="D83" s="25" t="s">
        <v>30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46">
        <f t="shared" si="20"/>
        <v>0</v>
      </c>
    </row>
    <row r="84" spans="2:17" ht="12.75">
      <c r="B84" s="58" t="s">
        <v>204</v>
      </c>
      <c r="C84" s="33" t="s">
        <v>48</v>
      </c>
      <c r="D84" s="25" t="s">
        <v>30</v>
      </c>
      <c r="E84" s="47">
        <f aca="true" t="shared" si="23" ref="E84:P84">E85+E86</f>
        <v>0</v>
      </c>
      <c r="F84" s="47">
        <f t="shared" si="23"/>
        <v>0</v>
      </c>
      <c r="G84" s="47">
        <f t="shared" si="23"/>
        <v>0</v>
      </c>
      <c r="H84" s="47">
        <f t="shared" si="23"/>
        <v>0</v>
      </c>
      <c r="I84" s="47">
        <f t="shared" si="23"/>
        <v>0</v>
      </c>
      <c r="J84" s="47">
        <f t="shared" si="23"/>
        <v>0</v>
      </c>
      <c r="K84" s="47">
        <f t="shared" si="23"/>
        <v>0</v>
      </c>
      <c r="L84" s="47">
        <f t="shared" si="23"/>
        <v>0</v>
      </c>
      <c r="M84" s="47">
        <f t="shared" si="23"/>
        <v>0</v>
      </c>
      <c r="N84" s="47">
        <f t="shared" si="23"/>
        <v>0</v>
      </c>
      <c r="O84" s="47">
        <f t="shared" si="23"/>
        <v>0</v>
      </c>
      <c r="P84" s="47">
        <f t="shared" si="23"/>
        <v>0</v>
      </c>
      <c r="Q84" s="46">
        <f t="shared" si="20"/>
        <v>0</v>
      </c>
    </row>
    <row r="85" spans="2:17" ht="12.75">
      <c r="B85" s="58" t="s">
        <v>205</v>
      </c>
      <c r="C85" s="33" t="s">
        <v>53</v>
      </c>
      <c r="D85" s="25" t="s">
        <v>30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46">
        <f t="shared" si="20"/>
        <v>0</v>
      </c>
    </row>
    <row r="86" spans="2:17" ht="12.75">
      <c r="B86" s="58" t="s">
        <v>206</v>
      </c>
      <c r="C86" s="33" t="s">
        <v>54</v>
      </c>
      <c r="D86" s="25" t="s">
        <v>30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46">
        <f t="shared" si="20"/>
        <v>0</v>
      </c>
    </row>
    <row r="87" spans="2:17" ht="12.75">
      <c r="B87" s="58"/>
      <c r="C87" s="26" t="s">
        <v>59</v>
      </c>
      <c r="D87" s="25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6"/>
    </row>
    <row r="88" spans="2:17" ht="12.75">
      <c r="B88" s="58" t="s">
        <v>207</v>
      </c>
      <c r="C88" s="24" t="s">
        <v>60</v>
      </c>
      <c r="D88" s="25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102"/>
    </row>
    <row r="89" spans="2:17" ht="12.75">
      <c r="B89" s="58" t="s">
        <v>208</v>
      </c>
      <c r="C89" s="24" t="s">
        <v>28</v>
      </c>
      <c r="D89" s="25" t="s">
        <v>27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80">
        <f aca="true" t="shared" si="24" ref="Q89:Q94">SUM(E89:P89)</f>
        <v>0</v>
      </c>
    </row>
    <row r="90" spans="2:17" ht="12.75">
      <c r="B90" s="58" t="s">
        <v>209</v>
      </c>
      <c r="C90" s="24" t="s">
        <v>29</v>
      </c>
      <c r="D90" s="25" t="s">
        <v>30</v>
      </c>
      <c r="E90" s="47">
        <f aca="true" t="shared" si="25" ref="E90:P90">E91+E92+E93</f>
        <v>0</v>
      </c>
      <c r="F90" s="47">
        <f t="shared" si="25"/>
        <v>0</v>
      </c>
      <c r="G90" s="47">
        <f t="shared" si="25"/>
        <v>0</v>
      </c>
      <c r="H90" s="47">
        <f t="shared" si="25"/>
        <v>0</v>
      </c>
      <c r="I90" s="47">
        <f t="shared" si="25"/>
        <v>0</v>
      </c>
      <c r="J90" s="47">
        <f t="shared" si="25"/>
        <v>0</v>
      </c>
      <c r="K90" s="47">
        <f t="shared" si="25"/>
        <v>0</v>
      </c>
      <c r="L90" s="47">
        <f t="shared" si="25"/>
        <v>0</v>
      </c>
      <c r="M90" s="47">
        <f t="shared" si="25"/>
        <v>0</v>
      </c>
      <c r="N90" s="47">
        <f t="shared" si="25"/>
        <v>0</v>
      </c>
      <c r="O90" s="47">
        <f t="shared" si="25"/>
        <v>0</v>
      </c>
      <c r="P90" s="47">
        <f t="shared" si="25"/>
        <v>0</v>
      </c>
      <c r="Q90" s="46">
        <f t="shared" si="24"/>
        <v>0</v>
      </c>
    </row>
    <row r="91" spans="2:17" ht="12.75">
      <c r="B91" s="58" t="s">
        <v>210</v>
      </c>
      <c r="C91" s="33" t="s">
        <v>56</v>
      </c>
      <c r="D91" s="25" t="s">
        <v>30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6">
        <f t="shared" si="24"/>
        <v>0</v>
      </c>
    </row>
    <row r="92" spans="2:17" ht="12.75">
      <c r="B92" s="58" t="s">
        <v>211</v>
      </c>
      <c r="C92" s="33" t="s">
        <v>57</v>
      </c>
      <c r="D92" s="25" t="s">
        <v>30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46">
        <f t="shared" si="24"/>
        <v>0</v>
      </c>
    </row>
    <row r="93" spans="2:17" ht="12.75">
      <c r="B93" s="61" t="s">
        <v>212</v>
      </c>
      <c r="C93" s="81" t="s">
        <v>58</v>
      </c>
      <c r="D93" s="32" t="s">
        <v>30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5">
        <f t="shared" si="24"/>
        <v>0</v>
      </c>
    </row>
    <row r="94" spans="2:17" ht="12.75">
      <c r="B94" s="120" t="s">
        <v>7</v>
      </c>
      <c r="C94" s="19" t="s">
        <v>157</v>
      </c>
      <c r="D94" s="29" t="s">
        <v>30</v>
      </c>
      <c r="E94" s="105">
        <f aca="true" t="shared" si="26" ref="E94:P94">E97+E100</f>
        <v>0</v>
      </c>
      <c r="F94" s="105">
        <f t="shared" si="26"/>
        <v>0</v>
      </c>
      <c r="G94" s="105">
        <f t="shared" si="26"/>
        <v>0</v>
      </c>
      <c r="H94" s="105">
        <f t="shared" si="26"/>
        <v>0</v>
      </c>
      <c r="I94" s="105">
        <f t="shared" si="26"/>
        <v>0</v>
      </c>
      <c r="J94" s="105">
        <f t="shared" si="26"/>
        <v>0</v>
      </c>
      <c r="K94" s="105">
        <f t="shared" si="26"/>
        <v>0</v>
      </c>
      <c r="L94" s="105">
        <f t="shared" si="26"/>
        <v>0</v>
      </c>
      <c r="M94" s="105">
        <f t="shared" si="26"/>
        <v>0</v>
      </c>
      <c r="N94" s="105">
        <f t="shared" si="26"/>
        <v>0</v>
      </c>
      <c r="O94" s="105">
        <f t="shared" si="26"/>
        <v>0</v>
      </c>
      <c r="P94" s="105">
        <f t="shared" si="26"/>
        <v>0</v>
      </c>
      <c r="Q94" s="49">
        <f t="shared" si="24"/>
        <v>0</v>
      </c>
    </row>
    <row r="95" spans="2:17" ht="12.75">
      <c r="B95" s="59" t="s">
        <v>158</v>
      </c>
      <c r="C95" s="121" t="s">
        <v>159</v>
      </c>
      <c r="D95" s="60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3"/>
    </row>
    <row r="96" spans="2:17" ht="12.75">
      <c r="B96" s="58" t="s">
        <v>160</v>
      </c>
      <c r="C96" s="124" t="s">
        <v>161</v>
      </c>
      <c r="D96" s="2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46"/>
    </row>
    <row r="97" spans="2:17" ht="12.75">
      <c r="B97" s="58" t="s">
        <v>162</v>
      </c>
      <c r="C97" s="124" t="s">
        <v>29</v>
      </c>
      <c r="D97" s="25" t="s">
        <v>30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46">
        <f>SUM(E97:P97)</f>
        <v>0</v>
      </c>
    </row>
    <row r="98" spans="2:17" ht="12.75">
      <c r="B98" s="58" t="s">
        <v>163</v>
      </c>
      <c r="C98" s="125" t="s">
        <v>164</v>
      </c>
      <c r="D98" s="25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126"/>
    </row>
    <row r="99" spans="2:17" ht="12.75">
      <c r="B99" s="58" t="s">
        <v>165</v>
      </c>
      <c r="C99" s="124" t="s">
        <v>166</v>
      </c>
      <c r="D99" s="2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46"/>
    </row>
    <row r="100" spans="2:17" ht="12.75">
      <c r="B100" s="61" t="s">
        <v>167</v>
      </c>
      <c r="C100" s="127" t="s">
        <v>29</v>
      </c>
      <c r="D100" s="32" t="s">
        <v>30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5">
        <f>SUM(E100:P100)</f>
        <v>0</v>
      </c>
    </row>
    <row r="101" spans="2:17" ht="13.5" thickBot="1">
      <c r="B101" s="82" t="s">
        <v>168</v>
      </c>
      <c r="C101" s="83" t="s">
        <v>61</v>
      </c>
      <c r="D101" s="84" t="s">
        <v>30</v>
      </c>
      <c r="E101" s="85">
        <f>E18+E25+E94</f>
        <v>0</v>
      </c>
      <c r="F101" s="85">
        <f aca="true" t="shared" si="27" ref="F101:P101">F18+F25+F94</f>
        <v>0</v>
      </c>
      <c r="G101" s="85">
        <f t="shared" si="27"/>
        <v>0</v>
      </c>
      <c r="H101" s="85">
        <f t="shared" si="27"/>
        <v>0</v>
      </c>
      <c r="I101" s="85">
        <f t="shared" si="27"/>
        <v>0</v>
      </c>
      <c r="J101" s="85">
        <f t="shared" si="27"/>
        <v>0</v>
      </c>
      <c r="K101" s="85">
        <f t="shared" si="27"/>
        <v>0</v>
      </c>
      <c r="L101" s="85">
        <f t="shared" si="27"/>
        <v>0</v>
      </c>
      <c r="M101" s="85">
        <f t="shared" si="27"/>
        <v>0</v>
      </c>
      <c r="N101" s="85">
        <f t="shared" si="27"/>
        <v>0</v>
      </c>
      <c r="O101" s="85">
        <f t="shared" si="27"/>
        <v>0</v>
      </c>
      <c r="P101" s="85">
        <f t="shared" si="27"/>
        <v>0</v>
      </c>
      <c r="Q101" s="86">
        <f>SUM(E101:P101)</f>
        <v>0</v>
      </c>
    </row>
    <row r="102" ht="13.5" thickTop="1"/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13" customWidth="1"/>
    <col min="2" max="2" width="6.7109375" style="39" customWidth="1"/>
    <col min="3" max="3" width="32.7109375" style="13" customWidth="1"/>
    <col min="4" max="4" width="5.7109375" style="13" customWidth="1"/>
    <col min="5" max="16" width="8.8515625" style="13" customWidth="1"/>
    <col min="17" max="17" width="12.7109375" style="13" customWidth="1"/>
    <col min="18" max="18" width="2.8515625" style="13" customWidth="1"/>
    <col min="19" max="16384" width="9.140625" style="13" customWidth="1"/>
  </cols>
  <sheetData>
    <row r="1" spans="1:4" ht="12.75">
      <c r="A1" s="10" t="s">
        <v>10</v>
      </c>
      <c r="B1" s="11"/>
      <c r="C1" s="10"/>
      <c r="D1" s="9"/>
    </row>
    <row r="2" spans="1:4" ht="12.75" customHeight="1">
      <c r="A2" s="10"/>
      <c r="B2" s="11"/>
      <c r="C2" s="10"/>
      <c r="D2" s="9"/>
    </row>
    <row r="3" spans="1:4" ht="12.75" customHeight="1">
      <c r="A3" s="8"/>
      <c r="B3" s="8" t="str">
        <f>+CONCATENATE('Poc.strana'!$A$22," ",'Poc.strana'!$C$22)</f>
        <v>Назив енергетског субјекта: </v>
      </c>
      <c r="C3" s="8"/>
      <c r="D3" s="9"/>
    </row>
    <row r="4" spans="1:4" ht="12.75" customHeight="1">
      <c r="A4" s="8"/>
      <c r="B4" s="8" t="str">
        <f>+CONCATENATE('Poc.strana'!$A$29," ",'Poc.strana'!$C$29)</f>
        <v>Подаци за контакт: </v>
      </c>
      <c r="C4" s="8"/>
      <c r="D4" s="9"/>
    </row>
    <row r="5" ht="12.75" customHeight="1">
      <c r="B5" s="8" t="str">
        <f>+CONCATENATE('Poc.strana'!$C$32," ",'Poc.strana'!$C$33," ",'Poc.strana'!$C$34," ",'Poc.strana'!$C$35)</f>
        <v>   </v>
      </c>
    </row>
    <row r="6" ht="12.75" customHeight="1">
      <c r="B6" s="14" t="s">
        <v>38</v>
      </c>
    </row>
    <row r="7" spans="2:17" ht="12.75" customHeight="1">
      <c r="B7" s="153" t="str">
        <f>CONCATENATE("Табела ЕТ-6-2.2.5. ПРОДАЈА ЕЛЕКТРИЧНЕ ЕНЕРГИЈЕ - РЕАЛИЗАЦИЈА/ПЛАН У"," ",'Poc.strana'!C25,". ГОДИНИ")</f>
        <v>Табела ЕТ-6-2.2.5. ПРОДАЈА ЕЛЕКТРИЧНЕ ЕНЕРГИЈЕ - РЕАЛИЗАЦИЈА/ПЛАН У 2023. ГОДИНИ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3:8" ht="12.75" customHeight="1" thickBot="1">
      <c r="C8" s="15"/>
      <c r="D8" s="15"/>
      <c r="E8" s="40"/>
      <c r="F8" s="16"/>
      <c r="G8" s="16"/>
      <c r="H8" s="16"/>
    </row>
    <row r="9" spans="2:17" ht="12.75" customHeight="1" thickBot="1" thickTop="1">
      <c r="B9" s="94" t="s">
        <v>125</v>
      </c>
      <c r="C9" s="95"/>
      <c r="D9" s="96"/>
      <c r="E9" s="96"/>
      <c r="F9" s="164">
        <f>'Prodaja-SVE_ED'!F9:G9</f>
        <v>0</v>
      </c>
      <c r="G9" s="164"/>
      <c r="H9" s="96" t="s">
        <v>126</v>
      </c>
      <c r="I9" s="96"/>
      <c r="J9" s="96"/>
      <c r="K9" s="96"/>
      <c r="L9" s="96"/>
      <c r="M9" s="96"/>
      <c r="N9" s="96"/>
      <c r="O9" s="96"/>
      <c r="P9" s="96"/>
      <c r="Q9" s="97"/>
    </row>
    <row r="10" spans="2:17" ht="13.5" customHeight="1" thickTop="1">
      <c r="B10" s="156" t="s">
        <v>0</v>
      </c>
      <c r="C10" s="158" t="s">
        <v>11</v>
      </c>
      <c r="D10" s="160" t="s">
        <v>12</v>
      </c>
      <c r="E10" s="162" t="s">
        <v>13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</row>
    <row r="11" spans="2:17" ht="12.75">
      <c r="B11" s="157"/>
      <c r="C11" s="159"/>
      <c r="D11" s="161"/>
      <c r="E11" s="29" t="s">
        <v>14</v>
      </c>
      <c r="F11" s="29" t="s">
        <v>15</v>
      </c>
      <c r="G11" s="29" t="s">
        <v>16</v>
      </c>
      <c r="H11" s="29" t="s">
        <v>17</v>
      </c>
      <c r="I11" s="29" t="s">
        <v>18</v>
      </c>
      <c r="J11" s="29" t="s">
        <v>19</v>
      </c>
      <c r="K11" s="41" t="s">
        <v>20</v>
      </c>
      <c r="L11" s="41" t="s">
        <v>21</v>
      </c>
      <c r="M11" s="41" t="s">
        <v>22</v>
      </c>
      <c r="N11" s="41" t="s">
        <v>23</v>
      </c>
      <c r="O11" s="41" t="s">
        <v>24</v>
      </c>
      <c r="P11" s="41" t="s">
        <v>25</v>
      </c>
      <c r="Q11" s="42" t="s">
        <v>26</v>
      </c>
    </row>
    <row r="12" spans="2:17" ht="12.75">
      <c r="B12" s="18"/>
      <c r="C12" s="27" t="s">
        <v>118</v>
      </c>
      <c r="D12" s="2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2:17" ht="12.75">
      <c r="B13" s="18" t="s">
        <v>65</v>
      </c>
      <c r="C13" s="19" t="s">
        <v>41</v>
      </c>
      <c r="D13" s="2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</row>
    <row r="14" spans="2:17" ht="12.75">
      <c r="B14" s="59" t="s">
        <v>182</v>
      </c>
      <c r="C14" s="65" t="s">
        <v>60</v>
      </c>
      <c r="D14" s="60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2:17" ht="12.75">
      <c r="B15" s="21" t="s">
        <v>183</v>
      </c>
      <c r="C15" s="74" t="s">
        <v>116</v>
      </c>
      <c r="D15" s="75" t="s">
        <v>27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>
        <f>SUM(E15:P15)</f>
        <v>0</v>
      </c>
    </row>
    <row r="16" spans="2:17" ht="12.75">
      <c r="B16" s="23" t="s">
        <v>66</v>
      </c>
      <c r="C16" s="78" t="s">
        <v>115</v>
      </c>
      <c r="D16" s="79" t="s">
        <v>27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80">
        <f>SUM(E16:P16)</f>
        <v>0</v>
      </c>
    </row>
    <row r="17" spans="2:17" ht="12.75">
      <c r="B17" s="23" t="s">
        <v>67</v>
      </c>
      <c r="C17" s="78" t="s">
        <v>39</v>
      </c>
      <c r="D17" s="79" t="s">
        <v>27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80">
        <f>SUM(E17:P17)</f>
        <v>0</v>
      </c>
    </row>
    <row r="18" spans="2:17" ht="12.75">
      <c r="B18" s="23" t="s">
        <v>130</v>
      </c>
      <c r="C18" s="24" t="s">
        <v>29</v>
      </c>
      <c r="D18" s="25" t="s">
        <v>30</v>
      </c>
      <c r="E18" s="47">
        <f aca="true" t="shared" si="0" ref="E18:P18">E19+E20</f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6">
        <f aca="true" t="shared" si="1" ref="Q18:Q23">SUM(E18:P18)</f>
        <v>0</v>
      </c>
    </row>
    <row r="19" spans="2:17" ht="12.75">
      <c r="B19" s="23" t="s">
        <v>68</v>
      </c>
      <c r="C19" s="26" t="s">
        <v>32</v>
      </c>
      <c r="D19" s="25" t="s">
        <v>30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6">
        <f t="shared" si="1"/>
        <v>0</v>
      </c>
    </row>
    <row r="20" spans="2:17" ht="12.75">
      <c r="B20" s="23" t="s">
        <v>69</v>
      </c>
      <c r="C20" s="26" t="s">
        <v>33</v>
      </c>
      <c r="D20" s="25" t="s">
        <v>30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6">
        <f t="shared" si="1"/>
        <v>0</v>
      </c>
    </row>
    <row r="21" spans="2:17" ht="12.75">
      <c r="B21" s="23" t="s">
        <v>131</v>
      </c>
      <c r="C21" s="33" t="s">
        <v>40</v>
      </c>
      <c r="D21" s="25" t="s">
        <v>31</v>
      </c>
      <c r="E21" s="52">
        <f aca="true" t="shared" si="2" ref="E21:P21">E22+E23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52">
        <f t="shared" si="2"/>
        <v>0</v>
      </c>
      <c r="N21" s="52">
        <f t="shared" si="2"/>
        <v>0</v>
      </c>
      <c r="O21" s="52">
        <f t="shared" si="2"/>
        <v>0</v>
      </c>
      <c r="P21" s="52">
        <f t="shared" si="2"/>
        <v>0</v>
      </c>
      <c r="Q21" s="46">
        <f t="shared" si="1"/>
        <v>0</v>
      </c>
    </row>
    <row r="22" spans="2:17" ht="12.75">
      <c r="B22" s="17" t="s">
        <v>70</v>
      </c>
      <c r="C22" s="33" t="s">
        <v>63</v>
      </c>
      <c r="D22" s="25" t="s">
        <v>31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6">
        <f t="shared" si="1"/>
        <v>0</v>
      </c>
    </row>
    <row r="23" spans="2:17" ht="12.75">
      <c r="B23" s="31" t="s">
        <v>71</v>
      </c>
      <c r="C23" s="53" t="s">
        <v>62</v>
      </c>
      <c r="D23" s="32" t="s">
        <v>31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>
        <f t="shared" si="1"/>
        <v>0</v>
      </c>
    </row>
    <row r="24" spans="2:17" ht="12.75">
      <c r="B24" s="56"/>
      <c r="C24" s="53" t="s">
        <v>119</v>
      </c>
      <c r="D24" s="32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5"/>
    </row>
    <row r="25" spans="2:17" ht="12.75">
      <c r="B25" s="18" t="s">
        <v>6</v>
      </c>
      <c r="C25" s="19" t="s">
        <v>42</v>
      </c>
      <c r="D25" s="29" t="s">
        <v>30</v>
      </c>
      <c r="E25" s="48">
        <f>E26+E53</f>
        <v>0</v>
      </c>
      <c r="F25" s="48">
        <f aca="true" t="shared" si="3" ref="F25:P25">F26+F53</f>
        <v>0</v>
      </c>
      <c r="G25" s="48">
        <f>G26+G53</f>
        <v>0</v>
      </c>
      <c r="H25" s="48">
        <f t="shared" si="3"/>
        <v>0</v>
      </c>
      <c r="I25" s="48">
        <f t="shared" si="3"/>
        <v>0</v>
      </c>
      <c r="J25" s="48">
        <f t="shared" si="3"/>
        <v>0</v>
      </c>
      <c r="K25" s="48">
        <f t="shared" si="3"/>
        <v>0</v>
      </c>
      <c r="L25" s="48">
        <f t="shared" si="3"/>
        <v>0</v>
      </c>
      <c r="M25" s="48">
        <f t="shared" si="3"/>
        <v>0</v>
      </c>
      <c r="N25" s="48">
        <f t="shared" si="3"/>
        <v>0</v>
      </c>
      <c r="O25" s="48">
        <f t="shared" si="3"/>
        <v>0</v>
      </c>
      <c r="P25" s="48">
        <f t="shared" si="3"/>
        <v>0</v>
      </c>
      <c r="Q25" s="49">
        <f>SUM(E25:P25)</f>
        <v>0</v>
      </c>
    </row>
    <row r="26" spans="2:17" ht="12.75">
      <c r="B26" s="21" t="s">
        <v>138</v>
      </c>
      <c r="C26" s="30" t="s">
        <v>117</v>
      </c>
      <c r="D26" s="22" t="s">
        <v>30</v>
      </c>
      <c r="E26" s="50">
        <f>E30+E39</f>
        <v>0</v>
      </c>
      <c r="F26" s="50">
        <f aca="true" t="shared" si="4" ref="F26:P26">F30+F39</f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45">
        <f>SUM(E26:P26)</f>
        <v>0</v>
      </c>
    </row>
    <row r="27" spans="2:17" ht="12.75">
      <c r="B27" s="23"/>
      <c r="C27" s="26" t="s">
        <v>43</v>
      </c>
      <c r="D27" s="5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/>
    </row>
    <row r="28" spans="2:17" ht="12.75">
      <c r="B28" s="23" t="s">
        <v>85</v>
      </c>
      <c r="C28" s="24" t="s">
        <v>60</v>
      </c>
      <c r="D28" s="25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02"/>
    </row>
    <row r="29" spans="2:17" ht="12.75">
      <c r="B29" s="23" t="s">
        <v>86</v>
      </c>
      <c r="C29" s="24" t="s">
        <v>28</v>
      </c>
      <c r="D29" s="25" t="s">
        <v>27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80">
        <f>SUM(E29:P29)</f>
        <v>0</v>
      </c>
    </row>
    <row r="30" spans="2:17" ht="12.75">
      <c r="B30" s="23" t="s">
        <v>87</v>
      </c>
      <c r="C30" s="24" t="s">
        <v>29</v>
      </c>
      <c r="D30" s="25" t="s">
        <v>30</v>
      </c>
      <c r="E30" s="47">
        <f>E31+E32+E33+E34+E35</f>
        <v>0</v>
      </c>
      <c r="F30" s="47">
        <f aca="true" t="shared" si="5" ref="F30:P30">F31+F32+F33+F34+F35</f>
        <v>0</v>
      </c>
      <c r="G30" s="47">
        <f t="shared" si="5"/>
        <v>0</v>
      </c>
      <c r="H30" s="47">
        <f t="shared" si="5"/>
        <v>0</v>
      </c>
      <c r="I30" s="47">
        <f t="shared" si="5"/>
        <v>0</v>
      </c>
      <c r="J30" s="47">
        <f t="shared" si="5"/>
        <v>0</v>
      </c>
      <c r="K30" s="47">
        <f t="shared" si="5"/>
        <v>0</v>
      </c>
      <c r="L30" s="47">
        <f t="shared" si="5"/>
        <v>0</v>
      </c>
      <c r="M30" s="47">
        <f t="shared" si="5"/>
        <v>0</v>
      </c>
      <c r="N30" s="47">
        <f t="shared" si="5"/>
        <v>0</v>
      </c>
      <c r="O30" s="47">
        <f t="shared" si="5"/>
        <v>0</v>
      </c>
      <c r="P30" s="47">
        <f t="shared" si="5"/>
        <v>0</v>
      </c>
      <c r="Q30" s="46">
        <f aca="true" t="shared" si="6" ref="Q30:Q35">SUM(E30:P30)</f>
        <v>0</v>
      </c>
    </row>
    <row r="31" spans="2:17" ht="12.75">
      <c r="B31" s="23" t="s">
        <v>88</v>
      </c>
      <c r="C31" s="33" t="s">
        <v>44</v>
      </c>
      <c r="D31" s="25" t="s">
        <v>30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6">
        <f t="shared" si="6"/>
        <v>0</v>
      </c>
    </row>
    <row r="32" spans="2:17" ht="12.75">
      <c r="B32" s="58" t="s">
        <v>89</v>
      </c>
      <c r="C32" s="33" t="s">
        <v>45</v>
      </c>
      <c r="D32" s="25" t="s">
        <v>30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6">
        <f t="shared" si="6"/>
        <v>0</v>
      </c>
    </row>
    <row r="33" spans="2:17" ht="12.75">
      <c r="B33" s="23" t="s">
        <v>90</v>
      </c>
      <c r="C33" s="33" t="s">
        <v>46</v>
      </c>
      <c r="D33" s="25" t="s">
        <v>30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6">
        <f t="shared" si="6"/>
        <v>0</v>
      </c>
    </row>
    <row r="34" spans="2:17" ht="12.75">
      <c r="B34" s="58" t="s">
        <v>91</v>
      </c>
      <c r="C34" s="33" t="s">
        <v>47</v>
      </c>
      <c r="D34" s="25" t="s">
        <v>30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6">
        <f t="shared" si="6"/>
        <v>0</v>
      </c>
    </row>
    <row r="35" spans="2:17" ht="12.75">
      <c r="B35" s="23" t="s">
        <v>92</v>
      </c>
      <c r="C35" s="33" t="s">
        <v>48</v>
      </c>
      <c r="D35" s="25" t="s">
        <v>30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6">
        <f t="shared" si="6"/>
        <v>0</v>
      </c>
    </row>
    <row r="36" spans="2:17" ht="12.75">
      <c r="B36" s="58"/>
      <c r="C36" s="26" t="s">
        <v>49</v>
      </c>
      <c r="D36" s="5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6"/>
    </row>
    <row r="37" spans="2:17" ht="12.75">
      <c r="B37" s="58" t="s">
        <v>93</v>
      </c>
      <c r="C37" s="24" t="s">
        <v>60</v>
      </c>
      <c r="D37" s="2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102"/>
    </row>
    <row r="38" spans="2:17" ht="12.75">
      <c r="B38" s="58" t="s">
        <v>94</v>
      </c>
      <c r="C38" s="24" t="s">
        <v>28</v>
      </c>
      <c r="D38" s="25" t="s">
        <v>27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80">
        <f>SUM(E38:P38)</f>
        <v>0</v>
      </c>
    </row>
    <row r="39" spans="2:17" ht="12.75">
      <c r="B39" s="58" t="s">
        <v>95</v>
      </c>
      <c r="C39" s="24" t="s">
        <v>29</v>
      </c>
      <c r="D39" s="25" t="s">
        <v>30</v>
      </c>
      <c r="E39" s="47">
        <f>E40+E45+E50</f>
        <v>0</v>
      </c>
      <c r="F39" s="47">
        <f aca="true" t="shared" si="7" ref="F39:P39">F40+F45+F50</f>
        <v>0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46">
        <f aca="true" t="shared" si="8" ref="Q39:Q53">SUM(E39:P39)</f>
        <v>0</v>
      </c>
    </row>
    <row r="40" spans="2:17" ht="12.75">
      <c r="B40" s="58" t="s">
        <v>96</v>
      </c>
      <c r="C40" s="33" t="s">
        <v>50</v>
      </c>
      <c r="D40" s="25" t="s">
        <v>30</v>
      </c>
      <c r="E40" s="47">
        <f>E41+E42+E43+E44</f>
        <v>0</v>
      </c>
      <c r="F40" s="47">
        <f aca="true" t="shared" si="9" ref="F40:P40">F41+F42+F43+F44</f>
        <v>0</v>
      </c>
      <c r="G40" s="47">
        <f t="shared" si="9"/>
        <v>0</v>
      </c>
      <c r="H40" s="47">
        <f t="shared" si="9"/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6">
        <f t="shared" si="8"/>
        <v>0</v>
      </c>
    </row>
    <row r="41" spans="2:17" ht="12.75">
      <c r="B41" s="58" t="s">
        <v>97</v>
      </c>
      <c r="C41" s="33" t="s">
        <v>51</v>
      </c>
      <c r="D41" s="25" t="s">
        <v>30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46">
        <f t="shared" si="8"/>
        <v>0</v>
      </c>
    </row>
    <row r="42" spans="2:17" ht="12.75">
      <c r="B42" s="58" t="s">
        <v>98</v>
      </c>
      <c r="C42" s="26" t="s">
        <v>75</v>
      </c>
      <c r="D42" s="25" t="s">
        <v>30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6">
        <f t="shared" si="8"/>
        <v>0</v>
      </c>
    </row>
    <row r="43" spans="2:17" ht="12.75">
      <c r="B43" s="58" t="s">
        <v>99</v>
      </c>
      <c r="C43" s="33" t="s">
        <v>52</v>
      </c>
      <c r="D43" s="25" t="s">
        <v>30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46">
        <f t="shared" si="8"/>
        <v>0</v>
      </c>
    </row>
    <row r="44" spans="2:17" ht="12.75">
      <c r="B44" s="58" t="s">
        <v>100</v>
      </c>
      <c r="C44" s="26" t="s">
        <v>76</v>
      </c>
      <c r="D44" s="25" t="s">
        <v>30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46">
        <f t="shared" si="8"/>
        <v>0</v>
      </c>
    </row>
    <row r="45" spans="2:17" ht="12.75">
      <c r="B45" s="58" t="s">
        <v>101</v>
      </c>
      <c r="C45" s="33" t="s">
        <v>46</v>
      </c>
      <c r="D45" s="25" t="s">
        <v>30</v>
      </c>
      <c r="E45" s="47">
        <f>E46+E47+E48+E49</f>
        <v>0</v>
      </c>
      <c r="F45" s="47">
        <f aca="true" t="shared" si="10" ref="F45:P45">F46+F47+F48+F49</f>
        <v>0</v>
      </c>
      <c r="G45" s="47">
        <f t="shared" si="10"/>
        <v>0</v>
      </c>
      <c r="H45" s="47">
        <f t="shared" si="10"/>
        <v>0</v>
      </c>
      <c r="I45" s="47">
        <f t="shared" si="10"/>
        <v>0</v>
      </c>
      <c r="J45" s="47">
        <f t="shared" si="10"/>
        <v>0</v>
      </c>
      <c r="K45" s="47">
        <f t="shared" si="10"/>
        <v>0</v>
      </c>
      <c r="L45" s="47">
        <f t="shared" si="10"/>
        <v>0</v>
      </c>
      <c r="M45" s="47">
        <f t="shared" si="10"/>
        <v>0</v>
      </c>
      <c r="N45" s="47">
        <f t="shared" si="10"/>
        <v>0</v>
      </c>
      <c r="O45" s="47">
        <f t="shared" si="10"/>
        <v>0</v>
      </c>
      <c r="P45" s="47">
        <f t="shared" si="10"/>
        <v>0</v>
      </c>
      <c r="Q45" s="46">
        <f t="shared" si="8"/>
        <v>0</v>
      </c>
    </row>
    <row r="46" spans="2:17" ht="12.75">
      <c r="B46" s="58" t="s">
        <v>102</v>
      </c>
      <c r="C46" s="33" t="s">
        <v>51</v>
      </c>
      <c r="D46" s="25" t="s">
        <v>30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46">
        <f t="shared" si="8"/>
        <v>0</v>
      </c>
    </row>
    <row r="47" spans="2:17" ht="12.75">
      <c r="B47" s="58" t="s">
        <v>103</v>
      </c>
      <c r="C47" s="26" t="s">
        <v>75</v>
      </c>
      <c r="D47" s="25" t="s">
        <v>30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46">
        <f t="shared" si="8"/>
        <v>0</v>
      </c>
    </row>
    <row r="48" spans="2:17" ht="12.75">
      <c r="B48" s="58" t="s">
        <v>104</v>
      </c>
      <c r="C48" s="33" t="s">
        <v>52</v>
      </c>
      <c r="D48" s="25" t="s">
        <v>30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46">
        <f t="shared" si="8"/>
        <v>0</v>
      </c>
    </row>
    <row r="49" spans="2:17" ht="12.75">
      <c r="B49" s="58" t="s">
        <v>105</v>
      </c>
      <c r="C49" s="26" t="s">
        <v>76</v>
      </c>
      <c r="D49" s="25" t="s">
        <v>30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46">
        <f t="shared" si="8"/>
        <v>0</v>
      </c>
    </row>
    <row r="50" spans="2:17" ht="12.75">
      <c r="B50" s="58" t="s">
        <v>106</v>
      </c>
      <c r="C50" s="33" t="s">
        <v>48</v>
      </c>
      <c r="D50" s="25" t="s">
        <v>30</v>
      </c>
      <c r="E50" s="47">
        <f>E51+E52</f>
        <v>0</v>
      </c>
      <c r="F50" s="47">
        <f aca="true" t="shared" si="11" ref="F50:P50">F51+F52</f>
        <v>0</v>
      </c>
      <c r="G50" s="47">
        <f t="shared" si="11"/>
        <v>0</v>
      </c>
      <c r="H50" s="47">
        <f t="shared" si="11"/>
        <v>0</v>
      </c>
      <c r="I50" s="47">
        <f t="shared" si="11"/>
        <v>0</v>
      </c>
      <c r="J50" s="47">
        <f t="shared" si="11"/>
        <v>0</v>
      </c>
      <c r="K50" s="47">
        <f t="shared" si="11"/>
        <v>0</v>
      </c>
      <c r="L50" s="47">
        <f t="shared" si="11"/>
        <v>0</v>
      </c>
      <c r="M50" s="47">
        <f t="shared" si="11"/>
        <v>0</v>
      </c>
      <c r="N50" s="47">
        <f t="shared" si="11"/>
        <v>0</v>
      </c>
      <c r="O50" s="47">
        <f t="shared" si="11"/>
        <v>0</v>
      </c>
      <c r="P50" s="47">
        <f t="shared" si="11"/>
        <v>0</v>
      </c>
      <c r="Q50" s="46">
        <f t="shared" si="8"/>
        <v>0</v>
      </c>
    </row>
    <row r="51" spans="2:17" ht="12.75">
      <c r="B51" s="58" t="s">
        <v>107</v>
      </c>
      <c r="C51" s="33" t="s">
        <v>53</v>
      </c>
      <c r="D51" s="25" t="s">
        <v>30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46">
        <f t="shared" si="8"/>
        <v>0</v>
      </c>
    </row>
    <row r="52" spans="2:17" ht="12.75">
      <c r="B52" s="58" t="s">
        <v>108</v>
      </c>
      <c r="C52" s="33" t="s">
        <v>54</v>
      </c>
      <c r="D52" s="25" t="s">
        <v>30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46">
        <f t="shared" si="8"/>
        <v>0</v>
      </c>
    </row>
    <row r="53" spans="2:17" ht="12.75">
      <c r="B53" s="58" t="s">
        <v>140</v>
      </c>
      <c r="C53" s="24" t="s">
        <v>55</v>
      </c>
      <c r="D53" s="25" t="s">
        <v>30</v>
      </c>
      <c r="E53" s="47">
        <f>E57+E64+E77+E90</f>
        <v>0</v>
      </c>
      <c r="F53" s="47">
        <f aca="true" t="shared" si="12" ref="F53:P53">F57+F64+F77+F90</f>
        <v>0</v>
      </c>
      <c r="G53" s="47">
        <f t="shared" si="12"/>
        <v>0</v>
      </c>
      <c r="H53" s="47">
        <f t="shared" si="12"/>
        <v>0</v>
      </c>
      <c r="I53" s="47">
        <f t="shared" si="12"/>
        <v>0</v>
      </c>
      <c r="J53" s="47">
        <f t="shared" si="12"/>
        <v>0</v>
      </c>
      <c r="K53" s="47">
        <f t="shared" si="12"/>
        <v>0</v>
      </c>
      <c r="L53" s="47">
        <f t="shared" si="12"/>
        <v>0</v>
      </c>
      <c r="M53" s="47">
        <f t="shared" si="12"/>
        <v>0</v>
      </c>
      <c r="N53" s="47">
        <f t="shared" si="12"/>
        <v>0</v>
      </c>
      <c r="O53" s="47">
        <f t="shared" si="12"/>
        <v>0</v>
      </c>
      <c r="P53" s="47">
        <f t="shared" si="12"/>
        <v>0</v>
      </c>
      <c r="Q53" s="46">
        <f t="shared" si="8"/>
        <v>0</v>
      </c>
    </row>
    <row r="54" spans="2:17" ht="12.75">
      <c r="B54" s="58"/>
      <c r="C54" s="26" t="s">
        <v>43</v>
      </c>
      <c r="D54" s="25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6"/>
    </row>
    <row r="55" spans="2:17" ht="12.75">
      <c r="B55" s="58" t="s">
        <v>72</v>
      </c>
      <c r="C55" s="24" t="s">
        <v>60</v>
      </c>
      <c r="D55" s="2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02"/>
    </row>
    <row r="56" spans="2:17" ht="12.75">
      <c r="B56" s="58" t="s">
        <v>73</v>
      </c>
      <c r="C56" s="24" t="s">
        <v>28</v>
      </c>
      <c r="D56" s="25" t="s">
        <v>27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80">
        <f>SUM(E56:P56)</f>
        <v>0</v>
      </c>
    </row>
    <row r="57" spans="2:17" ht="12.75">
      <c r="B57" s="58" t="s">
        <v>109</v>
      </c>
      <c r="C57" s="24" t="s">
        <v>29</v>
      </c>
      <c r="D57" s="25" t="s">
        <v>30</v>
      </c>
      <c r="E57" s="47">
        <f>E58+E59+E60</f>
        <v>0</v>
      </c>
      <c r="F57" s="47">
        <f aca="true" t="shared" si="13" ref="F57:P57">F58+F59+F60</f>
        <v>0</v>
      </c>
      <c r="G57" s="47">
        <f t="shared" si="13"/>
        <v>0</v>
      </c>
      <c r="H57" s="47">
        <f t="shared" si="13"/>
        <v>0</v>
      </c>
      <c r="I57" s="47">
        <f t="shared" si="13"/>
        <v>0</v>
      </c>
      <c r="J57" s="47">
        <f t="shared" si="13"/>
        <v>0</v>
      </c>
      <c r="K57" s="47">
        <f t="shared" si="13"/>
        <v>0</v>
      </c>
      <c r="L57" s="47">
        <f t="shared" si="13"/>
        <v>0</v>
      </c>
      <c r="M57" s="47">
        <f t="shared" si="13"/>
        <v>0</v>
      </c>
      <c r="N57" s="47">
        <f t="shared" si="13"/>
        <v>0</v>
      </c>
      <c r="O57" s="47">
        <f t="shared" si="13"/>
        <v>0</v>
      </c>
      <c r="P57" s="47">
        <f t="shared" si="13"/>
        <v>0</v>
      </c>
      <c r="Q57" s="46">
        <f>SUM(E57:P57)</f>
        <v>0</v>
      </c>
    </row>
    <row r="58" spans="2:17" ht="12.75">
      <c r="B58" s="58" t="s">
        <v>110</v>
      </c>
      <c r="C58" s="33" t="s">
        <v>56</v>
      </c>
      <c r="D58" s="25" t="s">
        <v>30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6">
        <f>SUM(E58:P58)</f>
        <v>0</v>
      </c>
    </row>
    <row r="59" spans="2:17" ht="12.75">
      <c r="B59" s="58" t="s">
        <v>111</v>
      </c>
      <c r="C59" s="33" t="s">
        <v>57</v>
      </c>
      <c r="D59" s="25" t="s">
        <v>30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46">
        <f>SUM(E59:P59)</f>
        <v>0</v>
      </c>
    </row>
    <row r="60" spans="2:17" ht="12.75">
      <c r="B60" s="58" t="s">
        <v>112</v>
      </c>
      <c r="C60" s="33" t="s">
        <v>58</v>
      </c>
      <c r="D60" s="25" t="s">
        <v>30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46">
        <f>SUM(E60:P60)</f>
        <v>0</v>
      </c>
    </row>
    <row r="61" spans="2:17" ht="12.75">
      <c r="B61" s="58"/>
      <c r="C61" s="26" t="s">
        <v>49</v>
      </c>
      <c r="D61" s="51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6"/>
    </row>
    <row r="62" spans="2:17" ht="12.75">
      <c r="B62" s="58" t="s">
        <v>113</v>
      </c>
      <c r="C62" s="24" t="s">
        <v>60</v>
      </c>
      <c r="D62" s="2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102"/>
    </row>
    <row r="63" spans="2:17" ht="12.75">
      <c r="B63" s="58" t="s">
        <v>114</v>
      </c>
      <c r="C63" s="24" t="s">
        <v>28</v>
      </c>
      <c r="D63" s="25" t="s">
        <v>27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80">
        <f>SUM(E63:P63)</f>
        <v>0</v>
      </c>
    </row>
    <row r="64" spans="2:17" ht="12.75">
      <c r="B64" s="58" t="s">
        <v>185</v>
      </c>
      <c r="C64" s="24" t="s">
        <v>29</v>
      </c>
      <c r="D64" s="25" t="s">
        <v>30</v>
      </c>
      <c r="E64" s="47">
        <f>E65+E68+E71</f>
        <v>0</v>
      </c>
      <c r="F64" s="47">
        <f aca="true" t="shared" si="14" ref="F64:P64">F65+F68+F71</f>
        <v>0</v>
      </c>
      <c r="G64" s="47">
        <f t="shared" si="14"/>
        <v>0</v>
      </c>
      <c r="H64" s="47">
        <f t="shared" si="14"/>
        <v>0</v>
      </c>
      <c r="I64" s="47">
        <f t="shared" si="14"/>
        <v>0</v>
      </c>
      <c r="J64" s="47">
        <f t="shared" si="14"/>
        <v>0</v>
      </c>
      <c r="K64" s="47">
        <f t="shared" si="14"/>
        <v>0</v>
      </c>
      <c r="L64" s="47">
        <f t="shared" si="14"/>
        <v>0</v>
      </c>
      <c r="M64" s="47">
        <f t="shared" si="14"/>
        <v>0</v>
      </c>
      <c r="N64" s="47">
        <f t="shared" si="14"/>
        <v>0</v>
      </c>
      <c r="O64" s="47">
        <f t="shared" si="14"/>
        <v>0</v>
      </c>
      <c r="P64" s="47">
        <f t="shared" si="14"/>
        <v>0</v>
      </c>
      <c r="Q64" s="46">
        <f aca="true" t="shared" si="15" ref="Q64:Q73">SUM(E64:P64)</f>
        <v>0</v>
      </c>
    </row>
    <row r="65" spans="2:17" ht="12.75">
      <c r="B65" s="58" t="s">
        <v>186</v>
      </c>
      <c r="C65" s="33" t="s">
        <v>50</v>
      </c>
      <c r="D65" s="25" t="s">
        <v>30</v>
      </c>
      <c r="E65" s="47">
        <f>E66+E67</f>
        <v>0</v>
      </c>
      <c r="F65" s="47">
        <f aca="true" t="shared" si="16" ref="F65:P65">F66+F67</f>
        <v>0</v>
      </c>
      <c r="G65" s="47">
        <f t="shared" si="16"/>
        <v>0</v>
      </c>
      <c r="H65" s="47">
        <f t="shared" si="16"/>
        <v>0</v>
      </c>
      <c r="I65" s="47">
        <f t="shared" si="16"/>
        <v>0</v>
      </c>
      <c r="J65" s="47">
        <f t="shared" si="16"/>
        <v>0</v>
      </c>
      <c r="K65" s="47">
        <f t="shared" si="16"/>
        <v>0</v>
      </c>
      <c r="L65" s="47">
        <f t="shared" si="16"/>
        <v>0</v>
      </c>
      <c r="M65" s="47">
        <f t="shared" si="16"/>
        <v>0</v>
      </c>
      <c r="N65" s="47">
        <f t="shared" si="16"/>
        <v>0</v>
      </c>
      <c r="O65" s="47">
        <f t="shared" si="16"/>
        <v>0</v>
      </c>
      <c r="P65" s="47">
        <f t="shared" si="16"/>
        <v>0</v>
      </c>
      <c r="Q65" s="46">
        <f t="shared" si="15"/>
        <v>0</v>
      </c>
    </row>
    <row r="66" spans="2:17" ht="12.75">
      <c r="B66" s="58" t="s">
        <v>187</v>
      </c>
      <c r="C66" s="33" t="s">
        <v>53</v>
      </c>
      <c r="D66" s="25" t="s">
        <v>30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46">
        <f t="shared" si="15"/>
        <v>0</v>
      </c>
    </row>
    <row r="67" spans="2:17" ht="12.75">
      <c r="B67" s="58" t="s">
        <v>188</v>
      </c>
      <c r="C67" s="33" t="s">
        <v>54</v>
      </c>
      <c r="D67" s="25" t="s">
        <v>30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46">
        <f t="shared" si="15"/>
        <v>0</v>
      </c>
    </row>
    <row r="68" spans="2:17" ht="12.75">
      <c r="B68" s="58" t="s">
        <v>189</v>
      </c>
      <c r="C68" s="33" t="s">
        <v>46</v>
      </c>
      <c r="D68" s="25" t="s">
        <v>30</v>
      </c>
      <c r="E68" s="47">
        <f aca="true" t="shared" si="17" ref="E68:P68">E69+E70</f>
        <v>0</v>
      </c>
      <c r="F68" s="47">
        <f t="shared" si="17"/>
        <v>0</v>
      </c>
      <c r="G68" s="47">
        <f t="shared" si="17"/>
        <v>0</v>
      </c>
      <c r="H68" s="47">
        <f t="shared" si="17"/>
        <v>0</v>
      </c>
      <c r="I68" s="47">
        <f t="shared" si="17"/>
        <v>0</v>
      </c>
      <c r="J68" s="47">
        <f t="shared" si="17"/>
        <v>0</v>
      </c>
      <c r="K68" s="47">
        <f t="shared" si="17"/>
        <v>0</v>
      </c>
      <c r="L68" s="47">
        <f t="shared" si="17"/>
        <v>0</v>
      </c>
      <c r="M68" s="47">
        <f t="shared" si="17"/>
        <v>0</v>
      </c>
      <c r="N68" s="47">
        <f t="shared" si="17"/>
        <v>0</v>
      </c>
      <c r="O68" s="47">
        <f t="shared" si="17"/>
        <v>0</v>
      </c>
      <c r="P68" s="47">
        <f t="shared" si="17"/>
        <v>0</v>
      </c>
      <c r="Q68" s="46">
        <f t="shared" si="15"/>
        <v>0</v>
      </c>
    </row>
    <row r="69" spans="2:17" ht="12.75">
      <c r="B69" s="58" t="s">
        <v>190</v>
      </c>
      <c r="C69" s="33" t="s">
        <v>53</v>
      </c>
      <c r="D69" s="25" t="s">
        <v>30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6">
        <f t="shared" si="15"/>
        <v>0</v>
      </c>
    </row>
    <row r="70" spans="2:17" ht="12.75">
      <c r="B70" s="58" t="s">
        <v>191</v>
      </c>
      <c r="C70" s="33" t="s">
        <v>54</v>
      </c>
      <c r="D70" s="25" t="s">
        <v>30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46">
        <f t="shared" si="15"/>
        <v>0</v>
      </c>
    </row>
    <row r="71" spans="2:17" ht="12.75">
      <c r="B71" s="58" t="s">
        <v>192</v>
      </c>
      <c r="C71" s="33" t="s">
        <v>48</v>
      </c>
      <c r="D71" s="25" t="s">
        <v>30</v>
      </c>
      <c r="E71" s="47">
        <f aca="true" t="shared" si="18" ref="E71:P71">E72+E73</f>
        <v>0</v>
      </c>
      <c r="F71" s="47">
        <f t="shared" si="18"/>
        <v>0</v>
      </c>
      <c r="G71" s="47">
        <f t="shared" si="18"/>
        <v>0</v>
      </c>
      <c r="H71" s="47">
        <f t="shared" si="18"/>
        <v>0</v>
      </c>
      <c r="I71" s="47">
        <f t="shared" si="18"/>
        <v>0</v>
      </c>
      <c r="J71" s="47">
        <f t="shared" si="18"/>
        <v>0</v>
      </c>
      <c r="K71" s="47">
        <f t="shared" si="18"/>
        <v>0</v>
      </c>
      <c r="L71" s="47">
        <f t="shared" si="18"/>
        <v>0</v>
      </c>
      <c r="M71" s="47">
        <f t="shared" si="18"/>
        <v>0</v>
      </c>
      <c r="N71" s="47">
        <f t="shared" si="18"/>
        <v>0</v>
      </c>
      <c r="O71" s="47">
        <f t="shared" si="18"/>
        <v>0</v>
      </c>
      <c r="P71" s="47">
        <f t="shared" si="18"/>
        <v>0</v>
      </c>
      <c r="Q71" s="46">
        <f t="shared" si="15"/>
        <v>0</v>
      </c>
    </row>
    <row r="72" spans="2:17" ht="12.75">
      <c r="B72" s="58" t="s">
        <v>193</v>
      </c>
      <c r="C72" s="33" t="s">
        <v>53</v>
      </c>
      <c r="D72" s="25" t="s">
        <v>30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46">
        <f t="shared" si="15"/>
        <v>0</v>
      </c>
    </row>
    <row r="73" spans="2:17" ht="12.75">
      <c r="B73" s="58" t="s">
        <v>194</v>
      </c>
      <c r="C73" s="33" t="s">
        <v>54</v>
      </c>
      <c r="D73" s="25" t="s">
        <v>30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46">
        <f t="shared" si="15"/>
        <v>0</v>
      </c>
    </row>
    <row r="74" spans="2:17" ht="12.75">
      <c r="B74" s="58"/>
      <c r="C74" s="26" t="s">
        <v>184</v>
      </c>
      <c r="D74" s="51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6"/>
    </row>
    <row r="75" spans="2:17" ht="12.75">
      <c r="B75" s="58" t="s">
        <v>195</v>
      </c>
      <c r="C75" s="24" t="s">
        <v>60</v>
      </c>
      <c r="D75" s="2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102"/>
    </row>
    <row r="76" spans="2:17" ht="12.75">
      <c r="B76" s="58" t="s">
        <v>196</v>
      </c>
      <c r="C76" s="24" t="s">
        <v>28</v>
      </c>
      <c r="D76" s="25" t="s">
        <v>27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80">
        <f>SUM(E76:P76)</f>
        <v>0</v>
      </c>
    </row>
    <row r="77" spans="2:17" ht="12.75">
      <c r="B77" s="58" t="s">
        <v>197</v>
      </c>
      <c r="C77" s="24" t="s">
        <v>29</v>
      </c>
      <c r="D77" s="25" t="s">
        <v>30</v>
      </c>
      <c r="E77" s="47">
        <f>E78+E81+E84</f>
        <v>0</v>
      </c>
      <c r="F77" s="47">
        <f aca="true" t="shared" si="19" ref="F77:P77">F78+F81+F84</f>
        <v>0</v>
      </c>
      <c r="G77" s="47">
        <f t="shared" si="19"/>
        <v>0</v>
      </c>
      <c r="H77" s="47">
        <f t="shared" si="19"/>
        <v>0</v>
      </c>
      <c r="I77" s="47">
        <f t="shared" si="19"/>
        <v>0</v>
      </c>
      <c r="J77" s="47">
        <f t="shared" si="19"/>
        <v>0</v>
      </c>
      <c r="K77" s="47">
        <f t="shared" si="19"/>
        <v>0</v>
      </c>
      <c r="L77" s="47">
        <f t="shared" si="19"/>
        <v>0</v>
      </c>
      <c r="M77" s="47">
        <f t="shared" si="19"/>
        <v>0</v>
      </c>
      <c r="N77" s="47">
        <f t="shared" si="19"/>
        <v>0</v>
      </c>
      <c r="O77" s="47">
        <f t="shared" si="19"/>
        <v>0</v>
      </c>
      <c r="P77" s="47">
        <f t="shared" si="19"/>
        <v>0</v>
      </c>
      <c r="Q77" s="46">
        <f aca="true" t="shared" si="20" ref="Q77:Q86">SUM(E77:P77)</f>
        <v>0</v>
      </c>
    </row>
    <row r="78" spans="2:17" ht="12.75">
      <c r="B78" s="58" t="s">
        <v>198</v>
      </c>
      <c r="C78" s="33" t="s">
        <v>50</v>
      </c>
      <c r="D78" s="25" t="s">
        <v>30</v>
      </c>
      <c r="E78" s="47">
        <f aca="true" t="shared" si="21" ref="E78:P78">E79+E80</f>
        <v>0</v>
      </c>
      <c r="F78" s="47">
        <f t="shared" si="21"/>
        <v>0</v>
      </c>
      <c r="G78" s="47">
        <f t="shared" si="21"/>
        <v>0</v>
      </c>
      <c r="H78" s="47">
        <f t="shared" si="21"/>
        <v>0</v>
      </c>
      <c r="I78" s="47">
        <f t="shared" si="21"/>
        <v>0</v>
      </c>
      <c r="J78" s="47">
        <f t="shared" si="21"/>
        <v>0</v>
      </c>
      <c r="K78" s="47">
        <f t="shared" si="21"/>
        <v>0</v>
      </c>
      <c r="L78" s="47">
        <f t="shared" si="21"/>
        <v>0</v>
      </c>
      <c r="M78" s="47">
        <f t="shared" si="21"/>
        <v>0</v>
      </c>
      <c r="N78" s="47">
        <f t="shared" si="21"/>
        <v>0</v>
      </c>
      <c r="O78" s="47">
        <f t="shared" si="21"/>
        <v>0</v>
      </c>
      <c r="P78" s="47">
        <f t="shared" si="21"/>
        <v>0</v>
      </c>
      <c r="Q78" s="46">
        <f t="shared" si="20"/>
        <v>0</v>
      </c>
    </row>
    <row r="79" spans="2:17" ht="12.75">
      <c r="B79" s="58" t="s">
        <v>199</v>
      </c>
      <c r="C79" s="33" t="s">
        <v>53</v>
      </c>
      <c r="D79" s="25" t="s">
        <v>30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46">
        <f t="shared" si="20"/>
        <v>0</v>
      </c>
    </row>
    <row r="80" spans="2:17" ht="12.75">
      <c r="B80" s="58" t="s">
        <v>200</v>
      </c>
      <c r="C80" s="33" t="s">
        <v>54</v>
      </c>
      <c r="D80" s="25" t="s">
        <v>30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46">
        <f t="shared" si="20"/>
        <v>0</v>
      </c>
    </row>
    <row r="81" spans="2:17" ht="12.75">
      <c r="B81" s="58" t="s">
        <v>201</v>
      </c>
      <c r="C81" s="33" t="s">
        <v>46</v>
      </c>
      <c r="D81" s="25" t="s">
        <v>30</v>
      </c>
      <c r="E81" s="47">
        <f aca="true" t="shared" si="22" ref="E81:P81">E82+E83</f>
        <v>0</v>
      </c>
      <c r="F81" s="47">
        <f t="shared" si="22"/>
        <v>0</v>
      </c>
      <c r="G81" s="47">
        <f t="shared" si="22"/>
        <v>0</v>
      </c>
      <c r="H81" s="47">
        <f t="shared" si="22"/>
        <v>0</v>
      </c>
      <c r="I81" s="47">
        <f t="shared" si="22"/>
        <v>0</v>
      </c>
      <c r="J81" s="47">
        <f t="shared" si="22"/>
        <v>0</v>
      </c>
      <c r="K81" s="47">
        <f t="shared" si="22"/>
        <v>0</v>
      </c>
      <c r="L81" s="47">
        <f t="shared" si="22"/>
        <v>0</v>
      </c>
      <c r="M81" s="47">
        <f t="shared" si="22"/>
        <v>0</v>
      </c>
      <c r="N81" s="47">
        <f t="shared" si="22"/>
        <v>0</v>
      </c>
      <c r="O81" s="47">
        <f t="shared" si="22"/>
        <v>0</v>
      </c>
      <c r="P81" s="47">
        <f t="shared" si="22"/>
        <v>0</v>
      </c>
      <c r="Q81" s="46">
        <f t="shared" si="20"/>
        <v>0</v>
      </c>
    </row>
    <row r="82" spans="2:17" ht="12.75">
      <c r="B82" s="58" t="s">
        <v>202</v>
      </c>
      <c r="C82" s="33" t="s">
        <v>53</v>
      </c>
      <c r="D82" s="25" t="s">
        <v>30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46">
        <f t="shared" si="20"/>
        <v>0</v>
      </c>
    </row>
    <row r="83" spans="2:17" ht="12.75">
      <c r="B83" s="58" t="s">
        <v>203</v>
      </c>
      <c r="C83" s="33" t="s">
        <v>54</v>
      </c>
      <c r="D83" s="25" t="s">
        <v>30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46">
        <f t="shared" si="20"/>
        <v>0</v>
      </c>
    </row>
    <row r="84" spans="2:17" ht="12.75">
      <c r="B84" s="58" t="s">
        <v>204</v>
      </c>
      <c r="C84" s="33" t="s">
        <v>48</v>
      </c>
      <c r="D84" s="25" t="s">
        <v>30</v>
      </c>
      <c r="E84" s="47">
        <f aca="true" t="shared" si="23" ref="E84:P84">E85+E86</f>
        <v>0</v>
      </c>
      <c r="F84" s="47">
        <f t="shared" si="23"/>
        <v>0</v>
      </c>
      <c r="G84" s="47">
        <f t="shared" si="23"/>
        <v>0</v>
      </c>
      <c r="H84" s="47">
        <f t="shared" si="23"/>
        <v>0</v>
      </c>
      <c r="I84" s="47">
        <f t="shared" si="23"/>
        <v>0</v>
      </c>
      <c r="J84" s="47">
        <f t="shared" si="23"/>
        <v>0</v>
      </c>
      <c r="K84" s="47">
        <f t="shared" si="23"/>
        <v>0</v>
      </c>
      <c r="L84" s="47">
        <f t="shared" si="23"/>
        <v>0</v>
      </c>
      <c r="M84" s="47">
        <f t="shared" si="23"/>
        <v>0</v>
      </c>
      <c r="N84" s="47">
        <f t="shared" si="23"/>
        <v>0</v>
      </c>
      <c r="O84" s="47">
        <f t="shared" si="23"/>
        <v>0</v>
      </c>
      <c r="P84" s="47">
        <f t="shared" si="23"/>
        <v>0</v>
      </c>
      <c r="Q84" s="46">
        <f t="shared" si="20"/>
        <v>0</v>
      </c>
    </row>
    <row r="85" spans="2:17" ht="12.75">
      <c r="B85" s="58" t="s">
        <v>205</v>
      </c>
      <c r="C85" s="33" t="s">
        <v>53</v>
      </c>
      <c r="D85" s="25" t="s">
        <v>30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46">
        <f t="shared" si="20"/>
        <v>0</v>
      </c>
    </row>
    <row r="86" spans="2:17" ht="12.75">
      <c r="B86" s="58" t="s">
        <v>206</v>
      </c>
      <c r="C86" s="33" t="s">
        <v>54</v>
      </c>
      <c r="D86" s="25" t="s">
        <v>30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46">
        <f t="shared" si="20"/>
        <v>0</v>
      </c>
    </row>
    <row r="87" spans="2:17" ht="12.75">
      <c r="B87" s="58"/>
      <c r="C87" s="26" t="s">
        <v>59</v>
      </c>
      <c r="D87" s="25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6"/>
    </row>
    <row r="88" spans="2:17" ht="12.75">
      <c r="B88" s="58" t="s">
        <v>207</v>
      </c>
      <c r="C88" s="24" t="s">
        <v>60</v>
      </c>
      <c r="D88" s="25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102"/>
    </row>
    <row r="89" spans="2:17" ht="12.75">
      <c r="B89" s="58" t="s">
        <v>208</v>
      </c>
      <c r="C89" s="24" t="s">
        <v>28</v>
      </c>
      <c r="D89" s="25" t="s">
        <v>27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80">
        <f aca="true" t="shared" si="24" ref="Q89:Q94">SUM(E89:P89)</f>
        <v>0</v>
      </c>
    </row>
    <row r="90" spans="2:17" ht="12.75">
      <c r="B90" s="58" t="s">
        <v>209</v>
      </c>
      <c r="C90" s="24" t="s">
        <v>29</v>
      </c>
      <c r="D90" s="25" t="s">
        <v>30</v>
      </c>
      <c r="E90" s="47">
        <f aca="true" t="shared" si="25" ref="E90:P90">E91+E92+E93</f>
        <v>0</v>
      </c>
      <c r="F90" s="47">
        <f t="shared" si="25"/>
        <v>0</v>
      </c>
      <c r="G90" s="47">
        <f t="shared" si="25"/>
        <v>0</v>
      </c>
      <c r="H90" s="47">
        <f t="shared" si="25"/>
        <v>0</v>
      </c>
      <c r="I90" s="47">
        <f t="shared" si="25"/>
        <v>0</v>
      </c>
      <c r="J90" s="47">
        <f t="shared" si="25"/>
        <v>0</v>
      </c>
      <c r="K90" s="47">
        <f t="shared" si="25"/>
        <v>0</v>
      </c>
      <c r="L90" s="47">
        <f t="shared" si="25"/>
        <v>0</v>
      </c>
      <c r="M90" s="47">
        <f t="shared" si="25"/>
        <v>0</v>
      </c>
      <c r="N90" s="47">
        <f t="shared" si="25"/>
        <v>0</v>
      </c>
      <c r="O90" s="47">
        <f t="shared" si="25"/>
        <v>0</v>
      </c>
      <c r="P90" s="47">
        <f t="shared" si="25"/>
        <v>0</v>
      </c>
      <c r="Q90" s="46">
        <f t="shared" si="24"/>
        <v>0</v>
      </c>
    </row>
    <row r="91" spans="2:17" ht="12.75">
      <c r="B91" s="58" t="s">
        <v>210</v>
      </c>
      <c r="C91" s="33" t="s">
        <v>56</v>
      </c>
      <c r="D91" s="25" t="s">
        <v>30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6">
        <f t="shared" si="24"/>
        <v>0</v>
      </c>
    </row>
    <row r="92" spans="2:17" ht="12.75">
      <c r="B92" s="58" t="s">
        <v>211</v>
      </c>
      <c r="C92" s="33" t="s">
        <v>57</v>
      </c>
      <c r="D92" s="25" t="s">
        <v>30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46">
        <f t="shared" si="24"/>
        <v>0</v>
      </c>
    </row>
    <row r="93" spans="2:17" ht="12.75">
      <c r="B93" s="61" t="s">
        <v>212</v>
      </c>
      <c r="C93" s="81" t="s">
        <v>58</v>
      </c>
      <c r="D93" s="32" t="s">
        <v>30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5">
        <f t="shared" si="24"/>
        <v>0</v>
      </c>
    </row>
    <row r="94" spans="2:17" ht="12.75">
      <c r="B94" s="120" t="s">
        <v>7</v>
      </c>
      <c r="C94" s="19" t="s">
        <v>157</v>
      </c>
      <c r="D94" s="29" t="s">
        <v>30</v>
      </c>
      <c r="E94" s="105">
        <f aca="true" t="shared" si="26" ref="E94:P94">E97+E100</f>
        <v>0</v>
      </c>
      <c r="F94" s="105">
        <f t="shared" si="26"/>
        <v>0</v>
      </c>
      <c r="G94" s="105">
        <f t="shared" si="26"/>
        <v>0</v>
      </c>
      <c r="H94" s="105">
        <f t="shared" si="26"/>
        <v>0</v>
      </c>
      <c r="I94" s="105">
        <f t="shared" si="26"/>
        <v>0</v>
      </c>
      <c r="J94" s="105">
        <f t="shared" si="26"/>
        <v>0</v>
      </c>
      <c r="K94" s="105">
        <f t="shared" si="26"/>
        <v>0</v>
      </c>
      <c r="L94" s="105">
        <f t="shared" si="26"/>
        <v>0</v>
      </c>
      <c r="M94" s="105">
        <f t="shared" si="26"/>
        <v>0</v>
      </c>
      <c r="N94" s="105">
        <f t="shared" si="26"/>
        <v>0</v>
      </c>
      <c r="O94" s="105">
        <f t="shared" si="26"/>
        <v>0</v>
      </c>
      <c r="P94" s="105">
        <f t="shared" si="26"/>
        <v>0</v>
      </c>
      <c r="Q94" s="49">
        <f t="shared" si="24"/>
        <v>0</v>
      </c>
    </row>
    <row r="95" spans="2:17" ht="12.75">
      <c r="B95" s="59" t="s">
        <v>158</v>
      </c>
      <c r="C95" s="121" t="s">
        <v>159</v>
      </c>
      <c r="D95" s="60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3"/>
    </row>
    <row r="96" spans="2:17" ht="12.75">
      <c r="B96" s="58" t="s">
        <v>160</v>
      </c>
      <c r="C96" s="124" t="s">
        <v>161</v>
      </c>
      <c r="D96" s="2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46"/>
    </row>
    <row r="97" spans="2:17" ht="12.75">
      <c r="B97" s="58" t="s">
        <v>162</v>
      </c>
      <c r="C97" s="124" t="s">
        <v>29</v>
      </c>
      <c r="D97" s="25" t="s">
        <v>30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46">
        <f>SUM(E97:P97)</f>
        <v>0</v>
      </c>
    </row>
    <row r="98" spans="2:17" ht="12.75">
      <c r="B98" s="58" t="s">
        <v>163</v>
      </c>
      <c r="C98" s="125" t="s">
        <v>164</v>
      </c>
      <c r="D98" s="25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126"/>
    </row>
    <row r="99" spans="2:17" ht="12.75">
      <c r="B99" s="58" t="s">
        <v>165</v>
      </c>
      <c r="C99" s="124" t="s">
        <v>166</v>
      </c>
      <c r="D99" s="2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46"/>
    </row>
    <row r="100" spans="2:17" ht="12.75">
      <c r="B100" s="61" t="s">
        <v>167</v>
      </c>
      <c r="C100" s="127" t="s">
        <v>29</v>
      </c>
      <c r="D100" s="32" t="s">
        <v>30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5">
        <f>SUM(E100:P100)</f>
        <v>0</v>
      </c>
    </row>
    <row r="101" spans="2:17" ht="13.5" thickBot="1">
      <c r="B101" s="82" t="s">
        <v>168</v>
      </c>
      <c r="C101" s="83" t="s">
        <v>61</v>
      </c>
      <c r="D101" s="84" t="s">
        <v>30</v>
      </c>
      <c r="E101" s="85">
        <f>E18+E25+E94</f>
        <v>0</v>
      </c>
      <c r="F101" s="85">
        <f aca="true" t="shared" si="27" ref="F101:P101">F18+F25+F94</f>
        <v>0</v>
      </c>
      <c r="G101" s="85">
        <f t="shared" si="27"/>
        <v>0</v>
      </c>
      <c r="H101" s="85">
        <f t="shared" si="27"/>
        <v>0</v>
      </c>
      <c r="I101" s="85">
        <f t="shared" si="27"/>
        <v>0</v>
      </c>
      <c r="J101" s="85">
        <f t="shared" si="27"/>
        <v>0</v>
      </c>
      <c r="K101" s="85">
        <f t="shared" si="27"/>
        <v>0</v>
      </c>
      <c r="L101" s="85">
        <f t="shared" si="27"/>
        <v>0</v>
      </c>
      <c r="M101" s="85">
        <f t="shared" si="27"/>
        <v>0</v>
      </c>
      <c r="N101" s="85">
        <f t="shared" si="27"/>
        <v>0</v>
      </c>
      <c r="O101" s="85">
        <f t="shared" si="27"/>
        <v>0</v>
      </c>
      <c r="P101" s="85">
        <f t="shared" si="27"/>
        <v>0</v>
      </c>
      <c r="Q101" s="86">
        <f>SUM(E101:P101)</f>
        <v>0</v>
      </c>
    </row>
    <row r="102" ht="13.5" thickTop="1"/>
  </sheetData>
  <sheetProtection/>
  <mergeCells count="6">
    <mergeCell ref="B7:Q7"/>
    <mergeCell ref="B10:B11"/>
    <mergeCell ref="C10:C11"/>
    <mergeCell ref="E10:Q10"/>
    <mergeCell ref="D10:D11"/>
    <mergeCell ref="F9:G9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AERS</dc:creator>
  <cp:keywords/>
  <dc:description/>
  <cp:lastModifiedBy>Biljana Trivic</cp:lastModifiedBy>
  <cp:lastPrinted>2008-11-18T12:40:57Z</cp:lastPrinted>
  <dcterms:created xsi:type="dcterms:W3CDTF">2006-07-05T09:57:32Z</dcterms:created>
  <dcterms:modified xsi:type="dcterms:W3CDTF">2023-05-31T11:05:04Z</dcterms:modified>
  <cp:category/>
  <cp:version/>
  <cp:contentType/>
  <cp:contentStatus/>
</cp:coreProperties>
</file>