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a.vuckovic\Downloads\"/>
    </mc:Choice>
  </mc:AlternateContent>
  <xr:revisionPtr revIDLastSave="0" documentId="13_ncr:1_{C39DF2D0-97AA-404D-B083-17A23C816C9B}" xr6:coauthVersionLast="47" xr6:coauthVersionMax="47" xr10:uidLastSave="{00000000-0000-0000-0000-000000000000}"/>
  <bookViews>
    <workbookView xWindow="-120" yWindow="-120" windowWidth="25440" windowHeight="15390" tabRatio="777" xr2:uid="{B8B5DC9E-1146-4631-94FD-C6F7DA8C671F}"/>
  </bookViews>
  <sheets>
    <sheet name="Poc.strana" sheetId="30" r:id="rId1"/>
    <sheet name="Sadrzaj_Dinamika" sheetId="69" r:id="rId2"/>
    <sheet name="Nabavka-SVE" sheetId="70" r:id="rId3"/>
    <sheet name="Prodaja-SVE_ED" sheetId="63" r:id="rId4"/>
    <sheet name="Prodaja-Elvoj" sheetId="64" r:id="rId5"/>
    <sheet name="Prodaja-EDB" sheetId="65" r:id="rId6"/>
    <sheet name="Prodaja-Elsrb" sheetId="66" r:id="rId7"/>
    <sheet name="Prodaja-Jugo" sheetId="67" r:id="rId8"/>
    <sheet name="Prodaja-Cent" sheetId="68" r:id="rId9"/>
  </sheets>
  <definedNames>
    <definedName name="_xlnm.Print_Area" localSheetId="2">'Nabavka-SVE'!$A$1:$Q$40</definedName>
    <definedName name="_xlnm.Print_Area" localSheetId="0">Poc.strana!$A$1:$G$43</definedName>
    <definedName name="_xlnm.Print_Area" localSheetId="8">'Prodaja-Cent'!$A$1:$Q$101</definedName>
    <definedName name="_xlnm.Print_Area" localSheetId="5">'Prodaja-EDB'!$A$1:$Q$101</definedName>
    <definedName name="_xlnm.Print_Area" localSheetId="6">'Prodaja-Elsrb'!$A$1:$Q$101</definedName>
    <definedName name="_xlnm.Print_Area" localSheetId="4">'Prodaja-Elvoj'!$A$1:$Q$101</definedName>
    <definedName name="_xlnm.Print_Area" localSheetId="7">'Prodaja-Jugo'!$A$1:$Q$101</definedName>
    <definedName name="_xlnm.Print_Area" localSheetId="3">'Prodaja-SVE_ED'!$A$1:$Q$138</definedName>
    <definedName name="_xlnm.Print_Area" localSheetId="1">Sadrzaj_Dinamika!$A$1:$F$14</definedName>
    <definedName name="_xlnm.Print_Titles" localSheetId="2">'Nabavka-SVE'!$7:$11</definedName>
    <definedName name="_xlnm.Print_Titles" localSheetId="8">'Prodaja-Cent'!$7:$11</definedName>
    <definedName name="_xlnm.Print_Titles" localSheetId="5">'Prodaja-EDB'!$7:$11</definedName>
    <definedName name="_xlnm.Print_Titles" localSheetId="6">'Prodaja-Elsrb'!$7:$11</definedName>
    <definedName name="_xlnm.Print_Titles" localSheetId="4">'Prodaja-Elvoj'!$7:$11</definedName>
    <definedName name="_xlnm.Print_Titles" localSheetId="7">'Prodaja-Jugo'!$7:$11</definedName>
    <definedName name="_xlnm.Print_Titles" localSheetId="3">'Prodaja-SVE_ED'!$7:$11</definedName>
    <definedName name="_xlnm.Print_Titles" localSheetId="1">Sadrzaj_Dinamika!$7:$11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5" i="63" l="1"/>
  <c r="G135" i="63"/>
  <c r="H135" i="63"/>
  <c r="I135" i="63"/>
  <c r="J135" i="63"/>
  <c r="K135" i="63"/>
  <c r="L135" i="63"/>
  <c r="M135" i="63"/>
  <c r="N135" i="63"/>
  <c r="O135" i="63"/>
  <c r="P135" i="63"/>
  <c r="F136" i="63"/>
  <c r="G136" i="63"/>
  <c r="H136" i="63"/>
  <c r="I136" i="63"/>
  <c r="J136" i="63"/>
  <c r="K136" i="63"/>
  <c r="L136" i="63"/>
  <c r="M136" i="63"/>
  <c r="N136" i="63"/>
  <c r="O136" i="63"/>
  <c r="P136" i="63"/>
  <c r="E136" i="63"/>
  <c r="E135" i="63"/>
  <c r="F132" i="63"/>
  <c r="G132" i="63"/>
  <c r="H132" i="63"/>
  <c r="I132" i="63"/>
  <c r="J132" i="63"/>
  <c r="K132" i="63"/>
  <c r="L132" i="63"/>
  <c r="M132" i="63"/>
  <c r="N132" i="63"/>
  <c r="O132" i="63"/>
  <c r="P132" i="63"/>
  <c r="F133" i="63"/>
  <c r="G133" i="63"/>
  <c r="H133" i="63"/>
  <c r="I133" i="63"/>
  <c r="J133" i="63"/>
  <c r="K133" i="63"/>
  <c r="L133" i="63"/>
  <c r="M133" i="63"/>
  <c r="N133" i="63"/>
  <c r="O133" i="63"/>
  <c r="P133" i="63"/>
  <c r="E133" i="63"/>
  <c r="E132" i="63"/>
  <c r="F126" i="63"/>
  <c r="G126" i="63"/>
  <c r="H126" i="63"/>
  <c r="I126" i="63"/>
  <c r="J126" i="63"/>
  <c r="K126" i="63"/>
  <c r="L126" i="63"/>
  <c r="M126" i="63"/>
  <c r="N126" i="63"/>
  <c r="O126" i="63"/>
  <c r="P126" i="63"/>
  <c r="F127" i="63"/>
  <c r="G127" i="63"/>
  <c r="H127" i="63"/>
  <c r="I127" i="63"/>
  <c r="J127" i="63"/>
  <c r="K127" i="63"/>
  <c r="L127" i="63"/>
  <c r="M127" i="63"/>
  <c r="N127" i="63"/>
  <c r="O127" i="63"/>
  <c r="P127" i="63"/>
  <c r="F128" i="63"/>
  <c r="G128" i="63"/>
  <c r="H128" i="63"/>
  <c r="I128" i="63"/>
  <c r="J128" i="63"/>
  <c r="K128" i="63"/>
  <c r="L128" i="63"/>
  <c r="M128" i="63"/>
  <c r="N128" i="63"/>
  <c r="O128" i="63"/>
  <c r="P128" i="63"/>
  <c r="E127" i="63"/>
  <c r="E128" i="63"/>
  <c r="E126" i="63"/>
  <c r="F123" i="63"/>
  <c r="G123" i="63"/>
  <c r="H123" i="63"/>
  <c r="I123" i="63"/>
  <c r="J123" i="63"/>
  <c r="K123" i="63"/>
  <c r="L123" i="63"/>
  <c r="M123" i="63"/>
  <c r="N123" i="63"/>
  <c r="O123" i="63"/>
  <c r="P123" i="63"/>
  <c r="F124" i="63"/>
  <c r="G124" i="63"/>
  <c r="H124" i="63"/>
  <c r="I124" i="63"/>
  <c r="J124" i="63"/>
  <c r="K124" i="63"/>
  <c r="L124" i="63"/>
  <c r="M124" i="63"/>
  <c r="N124" i="63"/>
  <c r="O124" i="63"/>
  <c r="P124" i="63"/>
  <c r="E124" i="63"/>
  <c r="E123" i="63"/>
  <c r="F120" i="63"/>
  <c r="G120" i="63"/>
  <c r="H120" i="63"/>
  <c r="I120" i="63"/>
  <c r="J120" i="63"/>
  <c r="K120" i="63"/>
  <c r="L120" i="63"/>
  <c r="M120" i="63"/>
  <c r="N120" i="63"/>
  <c r="O120" i="63"/>
  <c r="P120" i="63"/>
  <c r="F121" i="63"/>
  <c r="G121" i="63"/>
  <c r="H121" i="63"/>
  <c r="I121" i="63"/>
  <c r="J121" i="63"/>
  <c r="K121" i="63"/>
  <c r="L121" i="63"/>
  <c r="M121" i="63"/>
  <c r="N121" i="63"/>
  <c r="O121" i="63"/>
  <c r="P121" i="63"/>
  <c r="E121" i="63"/>
  <c r="E120" i="63"/>
  <c r="F117" i="63"/>
  <c r="G117" i="63"/>
  <c r="G116" i="63" s="1"/>
  <c r="H117" i="63"/>
  <c r="I117" i="63"/>
  <c r="J117" i="63"/>
  <c r="K117" i="63"/>
  <c r="L117" i="63"/>
  <c r="M117" i="63"/>
  <c r="N117" i="63"/>
  <c r="O117" i="63"/>
  <c r="P117" i="63"/>
  <c r="F118" i="63"/>
  <c r="F116" i="63" s="1"/>
  <c r="G118" i="63"/>
  <c r="H118" i="63"/>
  <c r="I118" i="63"/>
  <c r="J118" i="63"/>
  <c r="J116" i="63" s="1"/>
  <c r="K118" i="63"/>
  <c r="L118" i="63"/>
  <c r="M118" i="63"/>
  <c r="N118" i="63"/>
  <c r="N116" i="63" s="1"/>
  <c r="O118" i="63"/>
  <c r="P118" i="63"/>
  <c r="E118" i="63"/>
  <c r="E117" i="63"/>
  <c r="F114" i="63"/>
  <c r="G114" i="63"/>
  <c r="H114" i="63"/>
  <c r="I114" i="63"/>
  <c r="J114" i="63"/>
  <c r="K114" i="63"/>
  <c r="L114" i="63"/>
  <c r="M114" i="63"/>
  <c r="N114" i="63"/>
  <c r="O114" i="63"/>
  <c r="P114" i="63"/>
  <c r="F115" i="63"/>
  <c r="G115" i="63"/>
  <c r="H115" i="63"/>
  <c r="I115" i="63"/>
  <c r="J115" i="63"/>
  <c r="K115" i="63"/>
  <c r="L115" i="63"/>
  <c r="M115" i="63"/>
  <c r="N115" i="63"/>
  <c r="O115" i="63"/>
  <c r="P115" i="63"/>
  <c r="E115" i="63"/>
  <c r="E114" i="63"/>
  <c r="F110" i="63"/>
  <c r="G110" i="63"/>
  <c r="H110" i="63"/>
  <c r="I110" i="63"/>
  <c r="J110" i="63"/>
  <c r="K110" i="63"/>
  <c r="L110" i="63"/>
  <c r="M110" i="63"/>
  <c r="N110" i="63"/>
  <c r="O110" i="63"/>
  <c r="P110" i="63"/>
  <c r="F111" i="63"/>
  <c r="G111" i="63"/>
  <c r="H111" i="63"/>
  <c r="I111" i="63"/>
  <c r="J111" i="63"/>
  <c r="K111" i="63"/>
  <c r="L111" i="63"/>
  <c r="M111" i="63"/>
  <c r="N111" i="63"/>
  <c r="O111" i="63"/>
  <c r="P111" i="63"/>
  <c r="E111" i="63"/>
  <c r="E110" i="63"/>
  <c r="F107" i="63"/>
  <c r="G107" i="63"/>
  <c r="H107" i="63"/>
  <c r="I107" i="63"/>
  <c r="J107" i="63"/>
  <c r="K107" i="63"/>
  <c r="L107" i="63"/>
  <c r="M107" i="63"/>
  <c r="N107" i="63"/>
  <c r="O107" i="63"/>
  <c r="P107" i="63"/>
  <c r="F108" i="63"/>
  <c r="G108" i="63"/>
  <c r="H108" i="63"/>
  <c r="I108" i="63"/>
  <c r="J108" i="63"/>
  <c r="J106" i="63" s="1"/>
  <c r="K108" i="63"/>
  <c r="L108" i="63"/>
  <c r="M108" i="63"/>
  <c r="N108" i="63"/>
  <c r="O108" i="63"/>
  <c r="P108" i="63"/>
  <c r="E108" i="63"/>
  <c r="E107" i="63"/>
  <c r="E106" i="63" s="1"/>
  <c r="F104" i="63"/>
  <c r="G104" i="63"/>
  <c r="H104" i="63"/>
  <c r="I104" i="63"/>
  <c r="J104" i="63"/>
  <c r="K104" i="63"/>
  <c r="K103" i="63" s="1"/>
  <c r="L104" i="63"/>
  <c r="M104" i="63"/>
  <c r="N104" i="63"/>
  <c r="O104" i="63"/>
  <c r="P104" i="63"/>
  <c r="F105" i="63"/>
  <c r="G105" i="63"/>
  <c r="H105" i="63"/>
  <c r="I105" i="63"/>
  <c r="J105" i="63"/>
  <c r="J103" i="63" s="1"/>
  <c r="K105" i="63"/>
  <c r="L105" i="63"/>
  <c r="M105" i="63"/>
  <c r="N105" i="63"/>
  <c r="N103" i="63" s="1"/>
  <c r="O105" i="63"/>
  <c r="P105" i="63"/>
  <c r="E105" i="63"/>
  <c r="E104" i="63"/>
  <c r="E103" i="63" s="1"/>
  <c r="F101" i="63"/>
  <c r="G101" i="63"/>
  <c r="H101" i="63"/>
  <c r="I101" i="63"/>
  <c r="J101" i="63"/>
  <c r="K101" i="63"/>
  <c r="L101" i="63"/>
  <c r="M101" i="63"/>
  <c r="N101" i="63"/>
  <c r="O101" i="63"/>
  <c r="P101" i="63"/>
  <c r="F102" i="63"/>
  <c r="F100" i="63" s="1"/>
  <c r="G102" i="63"/>
  <c r="H102" i="63"/>
  <c r="I102" i="63"/>
  <c r="J102" i="63"/>
  <c r="K102" i="63"/>
  <c r="L102" i="63"/>
  <c r="M102" i="63"/>
  <c r="N102" i="63"/>
  <c r="N100" i="63" s="1"/>
  <c r="O102" i="63"/>
  <c r="P102" i="63"/>
  <c r="E102" i="63"/>
  <c r="E101" i="63"/>
  <c r="E100" i="63" s="1"/>
  <c r="F97" i="63"/>
  <c r="G97" i="63"/>
  <c r="H97" i="63"/>
  <c r="I97" i="63"/>
  <c r="J97" i="63"/>
  <c r="K97" i="63"/>
  <c r="L97" i="63"/>
  <c r="M97" i="63"/>
  <c r="N97" i="63"/>
  <c r="O97" i="63"/>
  <c r="P97" i="63"/>
  <c r="F98" i="63"/>
  <c r="G98" i="63"/>
  <c r="H98" i="63"/>
  <c r="I98" i="63"/>
  <c r="J98" i="63"/>
  <c r="K98" i="63"/>
  <c r="L98" i="63"/>
  <c r="M98" i="63"/>
  <c r="N98" i="63"/>
  <c r="O98" i="63"/>
  <c r="P98" i="63"/>
  <c r="E98" i="63"/>
  <c r="E97" i="63"/>
  <c r="F93" i="63"/>
  <c r="G93" i="63"/>
  <c r="H93" i="63"/>
  <c r="I93" i="63"/>
  <c r="J93" i="63"/>
  <c r="K93" i="63"/>
  <c r="L93" i="63"/>
  <c r="M93" i="63"/>
  <c r="N93" i="63"/>
  <c r="O93" i="63"/>
  <c r="P93" i="63"/>
  <c r="F94" i="63"/>
  <c r="G94" i="63"/>
  <c r="H94" i="63"/>
  <c r="I94" i="63"/>
  <c r="J94" i="63"/>
  <c r="K94" i="63"/>
  <c r="L94" i="63"/>
  <c r="M94" i="63"/>
  <c r="N94" i="63"/>
  <c r="O94" i="63"/>
  <c r="P94" i="63"/>
  <c r="F95" i="63"/>
  <c r="G95" i="63"/>
  <c r="H95" i="63"/>
  <c r="I95" i="63"/>
  <c r="J95" i="63"/>
  <c r="K95" i="63"/>
  <c r="L95" i="63"/>
  <c r="M95" i="63"/>
  <c r="N95" i="63"/>
  <c r="O95" i="63"/>
  <c r="P95" i="63"/>
  <c r="E94" i="63"/>
  <c r="E95" i="63"/>
  <c r="E93" i="63"/>
  <c r="F90" i="63"/>
  <c r="G90" i="63"/>
  <c r="H90" i="63"/>
  <c r="I90" i="63"/>
  <c r="J90" i="63"/>
  <c r="K90" i="63"/>
  <c r="L90" i="63"/>
  <c r="M90" i="63"/>
  <c r="N90" i="63"/>
  <c r="O90" i="63"/>
  <c r="P90" i="63"/>
  <c r="F91" i="63"/>
  <c r="G91" i="63"/>
  <c r="H91" i="63"/>
  <c r="I91" i="63"/>
  <c r="J91" i="63"/>
  <c r="K91" i="63"/>
  <c r="L91" i="63"/>
  <c r="M91" i="63"/>
  <c r="N91" i="63"/>
  <c r="O91" i="63"/>
  <c r="P91" i="63"/>
  <c r="E91" i="63"/>
  <c r="E90" i="63"/>
  <c r="F86" i="63"/>
  <c r="G86" i="63"/>
  <c r="H86" i="63"/>
  <c r="I86" i="63"/>
  <c r="J86" i="63"/>
  <c r="K86" i="63"/>
  <c r="L86" i="63"/>
  <c r="M86" i="63"/>
  <c r="N86" i="63"/>
  <c r="O86" i="63"/>
  <c r="P86" i="63"/>
  <c r="F87" i="63"/>
  <c r="G87" i="63"/>
  <c r="H87" i="63"/>
  <c r="I87" i="63"/>
  <c r="J87" i="63"/>
  <c r="K87" i="63"/>
  <c r="L87" i="63"/>
  <c r="M87" i="63"/>
  <c r="N87" i="63"/>
  <c r="N85" i="63" s="1"/>
  <c r="O87" i="63"/>
  <c r="P87" i="63"/>
  <c r="E87" i="63"/>
  <c r="E86" i="63"/>
  <c r="F81" i="63"/>
  <c r="G81" i="63"/>
  <c r="H81" i="63"/>
  <c r="I81" i="63"/>
  <c r="J81" i="63"/>
  <c r="K81" i="63"/>
  <c r="L81" i="63"/>
  <c r="M81" i="63"/>
  <c r="N81" i="63"/>
  <c r="O81" i="63"/>
  <c r="P81" i="63"/>
  <c r="F82" i="63"/>
  <c r="G82" i="63"/>
  <c r="H82" i="63"/>
  <c r="I82" i="63"/>
  <c r="J82" i="63"/>
  <c r="K82" i="63"/>
  <c r="L82" i="63"/>
  <c r="M82" i="63"/>
  <c r="N82" i="63"/>
  <c r="O82" i="63"/>
  <c r="P82" i="63"/>
  <c r="F83" i="63"/>
  <c r="G83" i="63"/>
  <c r="H83" i="63"/>
  <c r="I83" i="63"/>
  <c r="J83" i="63"/>
  <c r="K83" i="63"/>
  <c r="L83" i="63"/>
  <c r="M83" i="63"/>
  <c r="N83" i="63"/>
  <c r="O83" i="63"/>
  <c r="P83" i="63"/>
  <c r="F84" i="63"/>
  <c r="G84" i="63"/>
  <c r="H84" i="63"/>
  <c r="I84" i="63"/>
  <c r="J84" i="63"/>
  <c r="K84" i="63"/>
  <c r="L84" i="63"/>
  <c r="M84" i="63"/>
  <c r="N84" i="63"/>
  <c r="O84" i="63"/>
  <c r="P84" i="63"/>
  <c r="E82" i="63"/>
  <c r="E83" i="63"/>
  <c r="E84" i="63"/>
  <c r="E81" i="63"/>
  <c r="F76" i="63"/>
  <c r="G76" i="63"/>
  <c r="H76" i="63"/>
  <c r="I76" i="63"/>
  <c r="J76" i="63"/>
  <c r="K76" i="63"/>
  <c r="L76" i="63"/>
  <c r="M76" i="63"/>
  <c r="N76" i="63"/>
  <c r="O76" i="63"/>
  <c r="P76" i="63"/>
  <c r="F77" i="63"/>
  <c r="G77" i="63"/>
  <c r="H77" i="63"/>
  <c r="I77" i="63"/>
  <c r="J77" i="63"/>
  <c r="K77" i="63"/>
  <c r="L77" i="63"/>
  <c r="M77" i="63"/>
  <c r="N77" i="63"/>
  <c r="O77" i="63"/>
  <c r="P77" i="63"/>
  <c r="F78" i="63"/>
  <c r="G78" i="63"/>
  <c r="H78" i="63"/>
  <c r="I78" i="63"/>
  <c r="J78" i="63"/>
  <c r="K78" i="63"/>
  <c r="L78" i="63"/>
  <c r="M78" i="63"/>
  <c r="N78" i="63"/>
  <c r="O78" i="63"/>
  <c r="P78" i="63"/>
  <c r="F79" i="63"/>
  <c r="G79" i="63"/>
  <c r="H79" i="63"/>
  <c r="I79" i="63"/>
  <c r="J79" i="63"/>
  <c r="K79" i="63"/>
  <c r="L79" i="63"/>
  <c r="M79" i="63"/>
  <c r="N79" i="63"/>
  <c r="O79" i="63"/>
  <c r="P79" i="63"/>
  <c r="E77" i="63"/>
  <c r="E78" i="63"/>
  <c r="E79" i="63"/>
  <c r="E76" i="63"/>
  <c r="F72" i="63"/>
  <c r="G72" i="63"/>
  <c r="H72" i="63"/>
  <c r="I72" i="63"/>
  <c r="J72" i="63"/>
  <c r="K72" i="63"/>
  <c r="L72" i="63"/>
  <c r="M72" i="63"/>
  <c r="N72" i="63"/>
  <c r="O72" i="63"/>
  <c r="P72" i="63"/>
  <c r="F73" i="63"/>
  <c r="G73" i="63"/>
  <c r="H73" i="63"/>
  <c r="I73" i="63"/>
  <c r="J73" i="63"/>
  <c r="K73" i="63"/>
  <c r="L73" i="63"/>
  <c r="M73" i="63"/>
  <c r="N73" i="63"/>
  <c r="O73" i="63"/>
  <c r="P73" i="63"/>
  <c r="E73" i="63"/>
  <c r="E72" i="63"/>
  <c r="F66" i="63"/>
  <c r="G66" i="63"/>
  <c r="H66" i="63"/>
  <c r="I66" i="63"/>
  <c r="J66" i="63"/>
  <c r="K66" i="63"/>
  <c r="L66" i="63"/>
  <c r="M66" i="63"/>
  <c r="N66" i="63"/>
  <c r="O66" i="63"/>
  <c r="P66" i="63"/>
  <c r="F67" i="63"/>
  <c r="G67" i="63"/>
  <c r="H67" i="63"/>
  <c r="I67" i="63"/>
  <c r="J67" i="63"/>
  <c r="K67" i="63"/>
  <c r="L67" i="63"/>
  <c r="M67" i="63"/>
  <c r="N67" i="63"/>
  <c r="O67" i="63"/>
  <c r="P67" i="63"/>
  <c r="F68" i="63"/>
  <c r="G68" i="63"/>
  <c r="H68" i="63"/>
  <c r="I68" i="63"/>
  <c r="J68" i="63"/>
  <c r="K68" i="63"/>
  <c r="L68" i="63"/>
  <c r="M68" i="63"/>
  <c r="N68" i="63"/>
  <c r="O68" i="63"/>
  <c r="P68" i="63"/>
  <c r="F69" i="63"/>
  <c r="G69" i="63"/>
  <c r="H69" i="63"/>
  <c r="I69" i="63"/>
  <c r="J69" i="63"/>
  <c r="K69" i="63"/>
  <c r="L69" i="63"/>
  <c r="M69" i="63"/>
  <c r="N69" i="63"/>
  <c r="O69" i="63"/>
  <c r="P69" i="63"/>
  <c r="F70" i="63"/>
  <c r="G70" i="63"/>
  <c r="H70" i="63"/>
  <c r="I70" i="63"/>
  <c r="J70" i="63"/>
  <c r="K70" i="63"/>
  <c r="L70" i="63"/>
  <c r="M70" i="63"/>
  <c r="N70" i="63"/>
  <c r="O70" i="63"/>
  <c r="P70" i="63"/>
  <c r="E67" i="63"/>
  <c r="E68" i="63"/>
  <c r="E69" i="63"/>
  <c r="E70" i="63"/>
  <c r="E66" i="63"/>
  <c r="F63" i="63"/>
  <c r="G63" i="63"/>
  <c r="H63" i="63"/>
  <c r="I63" i="63"/>
  <c r="J63" i="63"/>
  <c r="K63" i="63"/>
  <c r="L63" i="63"/>
  <c r="M63" i="63"/>
  <c r="N63" i="63"/>
  <c r="O63" i="63"/>
  <c r="P63" i="63"/>
  <c r="F64" i="63"/>
  <c r="G64" i="63"/>
  <c r="H64" i="63"/>
  <c r="I64" i="63"/>
  <c r="J64" i="63"/>
  <c r="K64" i="63"/>
  <c r="L64" i="63"/>
  <c r="M64" i="63"/>
  <c r="N64" i="63"/>
  <c r="O64" i="63"/>
  <c r="P64" i="63"/>
  <c r="E64" i="63"/>
  <c r="E63" i="63"/>
  <c r="F57" i="63"/>
  <c r="G57" i="63"/>
  <c r="H57" i="63"/>
  <c r="I57" i="63"/>
  <c r="J57" i="63"/>
  <c r="K57" i="63"/>
  <c r="L57" i="63"/>
  <c r="M57" i="63"/>
  <c r="N57" i="63"/>
  <c r="O57" i="63"/>
  <c r="P57" i="63"/>
  <c r="F58" i="63"/>
  <c r="F56" i="63" s="1"/>
  <c r="G58" i="63"/>
  <c r="H58" i="63"/>
  <c r="I58" i="63"/>
  <c r="J58" i="63"/>
  <c r="K58" i="63"/>
  <c r="L58" i="63"/>
  <c r="M58" i="63"/>
  <c r="N58" i="63"/>
  <c r="O58" i="63"/>
  <c r="P58" i="63"/>
  <c r="E58" i="63"/>
  <c r="E57" i="63"/>
  <c r="F54" i="63"/>
  <c r="G54" i="63"/>
  <c r="H54" i="63"/>
  <c r="I54" i="63"/>
  <c r="J54" i="63"/>
  <c r="K54" i="63"/>
  <c r="L54" i="63"/>
  <c r="M54" i="63"/>
  <c r="N54" i="63"/>
  <c r="O54" i="63"/>
  <c r="P54" i="63"/>
  <c r="F55" i="63"/>
  <c r="G55" i="63"/>
  <c r="H55" i="63"/>
  <c r="I55" i="63"/>
  <c r="J55" i="63"/>
  <c r="J53" i="63" s="1"/>
  <c r="K55" i="63"/>
  <c r="L55" i="63"/>
  <c r="M55" i="63"/>
  <c r="N55" i="63"/>
  <c r="N53" i="63" s="1"/>
  <c r="O55" i="63"/>
  <c r="P55" i="63"/>
  <c r="E55" i="63"/>
  <c r="E54" i="63"/>
  <c r="F49" i="63"/>
  <c r="G49" i="63"/>
  <c r="H49" i="63"/>
  <c r="I49" i="63"/>
  <c r="J49" i="63"/>
  <c r="K49" i="63"/>
  <c r="L49" i="63"/>
  <c r="M49" i="63"/>
  <c r="N49" i="63"/>
  <c r="O49" i="63"/>
  <c r="P49" i="63"/>
  <c r="F50" i="63"/>
  <c r="G50" i="63"/>
  <c r="H50" i="63"/>
  <c r="I50" i="63"/>
  <c r="J50" i="63"/>
  <c r="K50" i="63"/>
  <c r="L50" i="63"/>
  <c r="M50" i="63"/>
  <c r="N50" i="63"/>
  <c r="O50" i="63"/>
  <c r="P50" i="63"/>
  <c r="F51" i="63"/>
  <c r="G51" i="63"/>
  <c r="H51" i="63"/>
  <c r="I51" i="63"/>
  <c r="J51" i="63"/>
  <c r="K51" i="63"/>
  <c r="L51" i="63"/>
  <c r="M51" i="63"/>
  <c r="N51" i="63"/>
  <c r="O51" i="63"/>
  <c r="P51" i="63"/>
  <c r="F52" i="63"/>
  <c r="G52" i="63"/>
  <c r="H52" i="63"/>
  <c r="I52" i="63"/>
  <c r="J52" i="63"/>
  <c r="K52" i="63"/>
  <c r="L52" i="63"/>
  <c r="M52" i="63"/>
  <c r="N52" i="63"/>
  <c r="O52" i="63"/>
  <c r="P52" i="63"/>
  <c r="E50" i="63"/>
  <c r="E51" i="63"/>
  <c r="E52" i="63"/>
  <c r="E49" i="63"/>
  <c r="F45" i="63"/>
  <c r="G45" i="63"/>
  <c r="H45" i="63"/>
  <c r="I45" i="63"/>
  <c r="J45" i="63"/>
  <c r="K45" i="63"/>
  <c r="L45" i="63"/>
  <c r="M45" i="63"/>
  <c r="N45" i="63"/>
  <c r="O45" i="63"/>
  <c r="P45" i="63"/>
  <c r="F46" i="63"/>
  <c r="G46" i="63"/>
  <c r="H46" i="63"/>
  <c r="I46" i="63"/>
  <c r="J46" i="63"/>
  <c r="J44" i="63" s="1"/>
  <c r="K46" i="63"/>
  <c r="L46" i="63"/>
  <c r="L44" i="63" s="1"/>
  <c r="M46" i="63"/>
  <c r="N46" i="63"/>
  <c r="N44" i="63" s="1"/>
  <c r="O46" i="63"/>
  <c r="P46" i="63"/>
  <c r="E46" i="63"/>
  <c r="E45" i="63"/>
  <c r="E44" i="63" s="1"/>
  <c r="F42" i="63"/>
  <c r="G42" i="63"/>
  <c r="H42" i="63"/>
  <c r="I42" i="63"/>
  <c r="J42" i="63"/>
  <c r="K42" i="63"/>
  <c r="K41" i="63" s="1"/>
  <c r="L42" i="63"/>
  <c r="M42" i="63"/>
  <c r="N42" i="63"/>
  <c r="O42" i="63"/>
  <c r="P42" i="63"/>
  <c r="F43" i="63"/>
  <c r="F41" i="63" s="1"/>
  <c r="G43" i="63"/>
  <c r="H43" i="63"/>
  <c r="I43" i="63"/>
  <c r="J43" i="63"/>
  <c r="J41" i="63" s="1"/>
  <c r="K43" i="63"/>
  <c r="L43" i="63"/>
  <c r="M43" i="63"/>
  <c r="N43" i="63"/>
  <c r="N41" i="63" s="1"/>
  <c r="O43" i="63"/>
  <c r="P43" i="63"/>
  <c r="E43" i="63"/>
  <c r="E42" i="63"/>
  <c r="Q42" i="63" s="1"/>
  <c r="F37" i="63"/>
  <c r="G37" i="63"/>
  <c r="H37" i="63"/>
  <c r="I37" i="63"/>
  <c r="J37" i="63"/>
  <c r="K37" i="63"/>
  <c r="L37" i="63"/>
  <c r="M37" i="63"/>
  <c r="N37" i="63"/>
  <c r="O37" i="63"/>
  <c r="P37" i="63"/>
  <c r="F38" i="63"/>
  <c r="G38" i="63"/>
  <c r="H38" i="63"/>
  <c r="I38" i="63"/>
  <c r="J38" i="63"/>
  <c r="K38" i="63"/>
  <c r="L38" i="63"/>
  <c r="M38" i="63"/>
  <c r="N38" i="63"/>
  <c r="O38" i="63"/>
  <c r="P38" i="63"/>
  <c r="F39" i="63"/>
  <c r="G39" i="63"/>
  <c r="H39" i="63"/>
  <c r="I39" i="63"/>
  <c r="J39" i="63"/>
  <c r="K39" i="63"/>
  <c r="L39" i="63"/>
  <c r="M39" i="63"/>
  <c r="N39" i="63"/>
  <c r="O39" i="63"/>
  <c r="P39" i="63"/>
  <c r="F40" i="63"/>
  <c r="G40" i="63"/>
  <c r="H40" i="63"/>
  <c r="I40" i="63"/>
  <c r="J40" i="63"/>
  <c r="K40" i="63"/>
  <c r="L40" i="63"/>
  <c r="M40" i="63"/>
  <c r="N40" i="63"/>
  <c r="O40" i="63"/>
  <c r="P40" i="63"/>
  <c r="E38" i="63"/>
  <c r="E39" i="63"/>
  <c r="E40" i="63"/>
  <c r="E37" i="63"/>
  <c r="F34" i="63"/>
  <c r="G34" i="63"/>
  <c r="G33" i="63" s="1"/>
  <c r="H34" i="63"/>
  <c r="I34" i="63"/>
  <c r="J34" i="63"/>
  <c r="K34" i="63"/>
  <c r="L34" i="63"/>
  <c r="M34" i="63"/>
  <c r="N34" i="63"/>
  <c r="O34" i="63"/>
  <c r="P34" i="63"/>
  <c r="F35" i="63"/>
  <c r="G35" i="63"/>
  <c r="H35" i="63"/>
  <c r="I35" i="63"/>
  <c r="J35" i="63"/>
  <c r="K35" i="63"/>
  <c r="L35" i="63"/>
  <c r="M35" i="63"/>
  <c r="N35" i="63"/>
  <c r="O35" i="63"/>
  <c r="P35" i="63"/>
  <c r="E35" i="63"/>
  <c r="E34" i="63"/>
  <c r="F32" i="63"/>
  <c r="G32" i="63"/>
  <c r="H32" i="63"/>
  <c r="I32" i="63"/>
  <c r="J32" i="63"/>
  <c r="K32" i="63"/>
  <c r="L32" i="63"/>
  <c r="M32" i="63"/>
  <c r="N32" i="63"/>
  <c r="O32" i="63"/>
  <c r="P32" i="63"/>
  <c r="E32" i="63"/>
  <c r="F31" i="63"/>
  <c r="G31" i="63"/>
  <c r="H31" i="63"/>
  <c r="I31" i="63"/>
  <c r="I30" i="63" s="1"/>
  <c r="J31" i="63"/>
  <c r="J30" i="63" s="1"/>
  <c r="K31" i="63"/>
  <c r="K30" i="63" s="1"/>
  <c r="L31" i="63"/>
  <c r="L30" i="63" s="1"/>
  <c r="M31" i="63"/>
  <c r="N31" i="63"/>
  <c r="O31" i="63"/>
  <c r="O30" i="63" s="1"/>
  <c r="P31" i="63"/>
  <c r="P30" i="63" s="1"/>
  <c r="E31" i="63"/>
  <c r="E30" i="63" s="1"/>
  <c r="F30" i="63"/>
  <c r="G30" i="63"/>
  <c r="H30" i="63"/>
  <c r="N30" i="63"/>
  <c r="F27" i="63"/>
  <c r="G27" i="63"/>
  <c r="H27" i="63"/>
  <c r="I27" i="63"/>
  <c r="J27" i="63"/>
  <c r="K27" i="63"/>
  <c r="L27" i="63"/>
  <c r="M27" i="63"/>
  <c r="N27" i="63"/>
  <c r="O27" i="63"/>
  <c r="P27" i="63"/>
  <c r="F28" i="63"/>
  <c r="G28" i="63"/>
  <c r="H28" i="63"/>
  <c r="I28" i="63"/>
  <c r="J28" i="63"/>
  <c r="K28" i="63"/>
  <c r="L28" i="63"/>
  <c r="M28" i="63"/>
  <c r="N28" i="63"/>
  <c r="O28" i="63"/>
  <c r="P28" i="63"/>
  <c r="F29" i="63"/>
  <c r="G29" i="63"/>
  <c r="H29" i="63"/>
  <c r="I29" i="63"/>
  <c r="J29" i="63"/>
  <c r="K29" i="63"/>
  <c r="L29" i="63"/>
  <c r="M29" i="63"/>
  <c r="N29" i="63"/>
  <c r="O29" i="63"/>
  <c r="P29" i="63"/>
  <c r="E27" i="63"/>
  <c r="E28" i="63"/>
  <c r="E29" i="63"/>
  <c r="F26" i="63"/>
  <c r="G26" i="63"/>
  <c r="H26" i="63"/>
  <c r="I26" i="63"/>
  <c r="J26" i="63"/>
  <c r="K26" i="63"/>
  <c r="L26" i="63"/>
  <c r="M26" i="63"/>
  <c r="N26" i="63"/>
  <c r="O26" i="63"/>
  <c r="P26" i="63"/>
  <c r="E26" i="63"/>
  <c r="O44" i="63"/>
  <c r="F23" i="63"/>
  <c r="G23" i="63"/>
  <c r="H23" i="63"/>
  <c r="I23" i="63"/>
  <c r="J23" i="63"/>
  <c r="K23" i="63"/>
  <c r="L23" i="63"/>
  <c r="M23" i="63"/>
  <c r="N23" i="63"/>
  <c r="O23" i="63"/>
  <c r="P23" i="63"/>
  <c r="E23" i="63"/>
  <c r="F22" i="63"/>
  <c r="G22" i="63"/>
  <c r="H22" i="63"/>
  <c r="I22" i="63"/>
  <c r="J22" i="63"/>
  <c r="J21" i="63" s="1"/>
  <c r="K22" i="63"/>
  <c r="K21" i="63" s="1"/>
  <c r="L22" i="63"/>
  <c r="M22" i="63"/>
  <c r="N22" i="63"/>
  <c r="N21" i="63" s="1"/>
  <c r="O22" i="63"/>
  <c r="O21" i="63" s="1"/>
  <c r="P22" i="63"/>
  <c r="E22" i="63"/>
  <c r="F21" i="63"/>
  <c r="G21" i="63"/>
  <c r="H21" i="63"/>
  <c r="P20" i="63"/>
  <c r="O20" i="63"/>
  <c r="N20" i="63"/>
  <c r="M20" i="63"/>
  <c r="L20" i="63"/>
  <c r="K20" i="63"/>
  <c r="J20" i="63"/>
  <c r="I20" i="63"/>
  <c r="H20" i="63"/>
  <c r="G20" i="63"/>
  <c r="F20" i="63"/>
  <c r="E20" i="63"/>
  <c r="F19" i="63"/>
  <c r="G19" i="63"/>
  <c r="G18" i="63" s="1"/>
  <c r="H19" i="63"/>
  <c r="I19" i="63"/>
  <c r="I18" i="63" s="1"/>
  <c r="J19" i="63"/>
  <c r="K19" i="63"/>
  <c r="L19" i="63"/>
  <c r="M19" i="63"/>
  <c r="N19" i="63"/>
  <c r="O19" i="63"/>
  <c r="O18" i="63" s="1"/>
  <c r="P19" i="63"/>
  <c r="E19" i="63"/>
  <c r="F17" i="63"/>
  <c r="G17" i="63"/>
  <c r="H17" i="63"/>
  <c r="I17" i="63"/>
  <c r="J17" i="63"/>
  <c r="K17" i="63"/>
  <c r="L17" i="63"/>
  <c r="M17" i="63"/>
  <c r="N17" i="63"/>
  <c r="O17" i="63"/>
  <c r="P17" i="63"/>
  <c r="E17" i="63"/>
  <c r="F16" i="63"/>
  <c r="G16" i="63"/>
  <c r="H16" i="63"/>
  <c r="I16" i="63"/>
  <c r="J16" i="63"/>
  <c r="K16" i="63"/>
  <c r="L16" i="63"/>
  <c r="M16" i="63"/>
  <c r="N16" i="63"/>
  <c r="O16" i="63"/>
  <c r="P16" i="63"/>
  <c r="E16" i="63"/>
  <c r="F15" i="63"/>
  <c r="G15" i="63"/>
  <c r="H15" i="63"/>
  <c r="I15" i="63"/>
  <c r="J15" i="63"/>
  <c r="K15" i="63"/>
  <c r="L15" i="63"/>
  <c r="M15" i="63"/>
  <c r="N15" i="63"/>
  <c r="O15" i="63"/>
  <c r="P15" i="63"/>
  <c r="E15" i="63"/>
  <c r="F14" i="63"/>
  <c r="G14" i="63"/>
  <c r="H14" i="63"/>
  <c r="I14" i="63"/>
  <c r="J14" i="63"/>
  <c r="K14" i="63"/>
  <c r="L14" i="63"/>
  <c r="M14" i="63"/>
  <c r="N14" i="63"/>
  <c r="O14" i="63"/>
  <c r="P14" i="63"/>
  <c r="E14" i="63"/>
  <c r="Q136" i="68"/>
  <c r="Q133" i="68"/>
  <c r="P130" i="68"/>
  <c r="O130" i="68"/>
  <c r="N130" i="68"/>
  <c r="M130" i="68"/>
  <c r="L130" i="68"/>
  <c r="K130" i="68"/>
  <c r="J130" i="68"/>
  <c r="I130" i="68"/>
  <c r="H130" i="68"/>
  <c r="G130" i="68"/>
  <c r="F130" i="68"/>
  <c r="E130" i="68"/>
  <c r="Q130" i="68" s="1"/>
  <c r="Q128" i="68"/>
  <c r="Q127" i="68"/>
  <c r="Q126" i="68"/>
  <c r="P125" i="68"/>
  <c r="O125" i="68"/>
  <c r="N125" i="68"/>
  <c r="M125" i="68"/>
  <c r="L125" i="68"/>
  <c r="K125" i="68"/>
  <c r="J125" i="68"/>
  <c r="I125" i="68"/>
  <c r="H125" i="68"/>
  <c r="G125" i="68"/>
  <c r="F125" i="68"/>
  <c r="E125" i="68"/>
  <c r="Q124" i="68"/>
  <c r="Q121" i="68"/>
  <c r="Q120" i="68"/>
  <c r="P119" i="68"/>
  <c r="O119" i="68"/>
  <c r="N119" i="68"/>
  <c r="M119" i="68"/>
  <c r="L119" i="68"/>
  <c r="K119" i="68"/>
  <c r="J119" i="68"/>
  <c r="I119" i="68"/>
  <c r="H119" i="68"/>
  <c r="G119" i="68"/>
  <c r="F119" i="68"/>
  <c r="E119" i="68"/>
  <c r="Q118" i="68"/>
  <c r="Q117" i="68"/>
  <c r="P116" i="68"/>
  <c r="O116" i="68"/>
  <c r="N116" i="68"/>
  <c r="M116" i="68"/>
  <c r="L116" i="68"/>
  <c r="K116" i="68"/>
  <c r="J116" i="68"/>
  <c r="I116" i="68"/>
  <c r="H116" i="68"/>
  <c r="G116" i="68"/>
  <c r="F116" i="68"/>
  <c r="E116" i="68"/>
  <c r="Q115" i="68"/>
  <c r="Q114" i="68"/>
  <c r="P113" i="68"/>
  <c r="O113" i="68"/>
  <c r="N113" i="68"/>
  <c r="N112" i="68" s="1"/>
  <c r="M113" i="68"/>
  <c r="L113" i="68"/>
  <c r="K113" i="68"/>
  <c r="J113" i="68"/>
  <c r="J112" i="68" s="1"/>
  <c r="I113" i="68"/>
  <c r="H113" i="68"/>
  <c r="G113" i="68"/>
  <c r="F113" i="68"/>
  <c r="F112" i="68" s="1"/>
  <c r="E113" i="68"/>
  <c r="Q111" i="68"/>
  <c r="Q108" i="68"/>
  <c r="Q107" i="68"/>
  <c r="P106" i="68"/>
  <c r="O106" i="68"/>
  <c r="N106" i="68"/>
  <c r="M106" i="68"/>
  <c r="L106" i="68"/>
  <c r="K106" i="68"/>
  <c r="J106" i="68"/>
  <c r="I106" i="68"/>
  <c r="H106" i="68"/>
  <c r="G106" i="68"/>
  <c r="F106" i="68"/>
  <c r="E106" i="68"/>
  <c r="Q105" i="68"/>
  <c r="Q104" i="68"/>
  <c r="P103" i="68"/>
  <c r="O103" i="68"/>
  <c r="N103" i="68"/>
  <c r="M103" i="68"/>
  <c r="L103" i="68"/>
  <c r="K103" i="68"/>
  <c r="J103" i="68"/>
  <c r="I103" i="68"/>
  <c r="H103" i="68"/>
  <c r="G103" i="68"/>
  <c r="F103" i="68"/>
  <c r="E103" i="68"/>
  <c r="Q102" i="68"/>
  <c r="Q101" i="68"/>
  <c r="P100" i="68"/>
  <c r="P99" i="68" s="1"/>
  <c r="O100" i="68"/>
  <c r="N100" i="68"/>
  <c r="M100" i="68"/>
  <c r="L100" i="68"/>
  <c r="L99" i="68" s="1"/>
  <c r="K100" i="68"/>
  <c r="J100" i="68"/>
  <c r="I100" i="68"/>
  <c r="I99" i="68" s="1"/>
  <c r="H100" i="68"/>
  <c r="H99" i="68" s="1"/>
  <c r="G100" i="68"/>
  <c r="F100" i="68"/>
  <c r="E100" i="68"/>
  <c r="M99" i="68"/>
  <c r="Q98" i="68"/>
  <c r="Q95" i="68"/>
  <c r="Q94" i="68"/>
  <c r="Q93" i="68"/>
  <c r="P92" i="68"/>
  <c r="O92" i="68"/>
  <c r="N92" i="68"/>
  <c r="M92" i="68"/>
  <c r="L92" i="68"/>
  <c r="K92" i="68"/>
  <c r="J92" i="68"/>
  <c r="I92" i="68"/>
  <c r="H92" i="68"/>
  <c r="G92" i="68"/>
  <c r="F92" i="68"/>
  <c r="E92" i="68"/>
  <c r="Q91" i="68"/>
  <c r="Q87" i="68"/>
  <c r="Q86" i="68"/>
  <c r="P85" i="68"/>
  <c r="O85" i="68"/>
  <c r="N85" i="68"/>
  <c r="M85" i="68"/>
  <c r="L85" i="68"/>
  <c r="K85" i="68"/>
  <c r="J85" i="68"/>
  <c r="I85" i="68"/>
  <c r="H85" i="68"/>
  <c r="G85" i="68"/>
  <c r="F85" i="68"/>
  <c r="E85" i="68"/>
  <c r="Q84" i="68"/>
  <c r="Q83" i="68"/>
  <c r="Q82" i="68"/>
  <c r="Q81" i="68"/>
  <c r="P80" i="68"/>
  <c r="O80" i="68"/>
  <c r="N80" i="68"/>
  <c r="M80" i="68"/>
  <c r="L80" i="68"/>
  <c r="K80" i="68"/>
  <c r="J80" i="68"/>
  <c r="I80" i="68"/>
  <c r="H80" i="68"/>
  <c r="G80" i="68"/>
  <c r="F80" i="68"/>
  <c r="E80" i="68"/>
  <c r="Q79" i="68"/>
  <c r="Q78" i="68"/>
  <c r="Q77" i="68"/>
  <c r="Q76" i="68"/>
  <c r="P75" i="68"/>
  <c r="O75" i="68"/>
  <c r="N75" i="68"/>
  <c r="N74" i="68" s="1"/>
  <c r="M75" i="68"/>
  <c r="M74" i="68" s="1"/>
  <c r="L75" i="68"/>
  <c r="K75" i="68"/>
  <c r="J75" i="68"/>
  <c r="J74" i="68" s="1"/>
  <c r="I75" i="68"/>
  <c r="I74" i="68" s="1"/>
  <c r="H75" i="68"/>
  <c r="G75" i="68"/>
  <c r="F75" i="68"/>
  <c r="F74" i="68" s="1"/>
  <c r="E75" i="68"/>
  <c r="E74" i="68" s="1"/>
  <c r="Q73" i="68"/>
  <c r="Q70" i="68"/>
  <c r="Q69" i="68"/>
  <c r="Q68" i="68"/>
  <c r="Q67" i="68"/>
  <c r="Q66" i="68"/>
  <c r="P65" i="68"/>
  <c r="O65" i="68"/>
  <c r="N65" i="68"/>
  <c r="M65" i="68"/>
  <c r="L65" i="68"/>
  <c r="K65" i="68"/>
  <c r="J65" i="68"/>
  <c r="I65" i="68"/>
  <c r="H65" i="68"/>
  <c r="G65" i="68"/>
  <c r="F65" i="68"/>
  <c r="E65" i="68"/>
  <c r="Q64" i="68"/>
  <c r="Q58" i="68"/>
  <c r="Q57" i="68"/>
  <c r="P56" i="68"/>
  <c r="O56" i="68"/>
  <c r="N56" i="68"/>
  <c r="M56" i="68"/>
  <c r="L56" i="68"/>
  <c r="K56" i="68"/>
  <c r="J56" i="68"/>
  <c r="I56" i="68"/>
  <c r="H56" i="68"/>
  <c r="G56" i="68"/>
  <c r="F56" i="68"/>
  <c r="E56" i="68"/>
  <c r="Q55" i="68"/>
  <c r="Q54" i="68"/>
  <c r="P53" i="68"/>
  <c r="O53" i="68"/>
  <c r="N53" i="68"/>
  <c r="M53" i="68"/>
  <c r="L53" i="68"/>
  <c r="K53" i="68"/>
  <c r="J53" i="68"/>
  <c r="I53" i="68"/>
  <c r="H53" i="68"/>
  <c r="G53" i="68"/>
  <c r="F53" i="68"/>
  <c r="E53" i="68"/>
  <c r="Q52" i="68"/>
  <c r="Q51" i="68"/>
  <c r="Q50" i="68"/>
  <c r="Q46" i="68"/>
  <c r="Q45" i="68"/>
  <c r="P44" i="68"/>
  <c r="O44" i="68"/>
  <c r="N44" i="68"/>
  <c r="M44" i="68"/>
  <c r="L44" i="68"/>
  <c r="K44" i="68"/>
  <c r="J44" i="68"/>
  <c r="I44" i="68"/>
  <c r="H44" i="68"/>
  <c r="G44" i="68"/>
  <c r="F44" i="68"/>
  <c r="E44" i="68"/>
  <c r="Q43" i="68"/>
  <c r="Q42" i="68"/>
  <c r="P41" i="68"/>
  <c r="O41" i="68"/>
  <c r="N41" i="68"/>
  <c r="M41" i="68"/>
  <c r="L41" i="68"/>
  <c r="K41" i="68"/>
  <c r="J41" i="68"/>
  <c r="J24" i="68" s="1"/>
  <c r="J47" i="68" s="1"/>
  <c r="I41" i="68"/>
  <c r="H41" i="68"/>
  <c r="G41" i="68"/>
  <c r="G24" i="68" s="1"/>
  <c r="F41" i="68"/>
  <c r="F24" i="68" s="1"/>
  <c r="F47" i="68" s="1"/>
  <c r="E41" i="68"/>
  <c r="Q40" i="68"/>
  <c r="Q39" i="68"/>
  <c r="Q38" i="68"/>
  <c r="Q35" i="68"/>
  <c r="Q34" i="68"/>
  <c r="P33" i="68"/>
  <c r="O33" i="68"/>
  <c r="N33" i="68"/>
  <c r="M33" i="68"/>
  <c r="L33" i="68"/>
  <c r="K33" i="68"/>
  <c r="J33" i="68"/>
  <c r="I33" i="68"/>
  <c r="H33" i="68"/>
  <c r="G33" i="68"/>
  <c r="F33" i="68"/>
  <c r="E33" i="68"/>
  <c r="Q32" i="68"/>
  <c r="Q31" i="68"/>
  <c r="P30" i="68"/>
  <c r="O30" i="68"/>
  <c r="N30" i="68"/>
  <c r="M30" i="68"/>
  <c r="M24" i="68" s="1"/>
  <c r="M47" i="68" s="1"/>
  <c r="L30" i="68"/>
  <c r="K30" i="68"/>
  <c r="J30" i="68"/>
  <c r="I30" i="68"/>
  <c r="I24" i="68" s="1"/>
  <c r="I47" i="68" s="1"/>
  <c r="H30" i="68"/>
  <c r="G30" i="68"/>
  <c r="F30" i="68"/>
  <c r="E30" i="68"/>
  <c r="Q30" i="68" s="1"/>
  <c r="Q29" i="68"/>
  <c r="Q28" i="68"/>
  <c r="Q27" i="68"/>
  <c r="O24" i="68"/>
  <c r="K24" i="68"/>
  <c r="Q23" i="68"/>
  <c r="Q22" i="68"/>
  <c r="P21" i="68"/>
  <c r="O21" i="68"/>
  <c r="N21" i="68"/>
  <c r="M21" i="68"/>
  <c r="L21" i="68"/>
  <c r="K21" i="68"/>
  <c r="J21" i="68"/>
  <c r="I21" i="68"/>
  <c r="H21" i="68"/>
  <c r="G21" i="68"/>
  <c r="F21" i="68"/>
  <c r="E21" i="68"/>
  <c r="Q20" i="68"/>
  <c r="Q19" i="68"/>
  <c r="P18" i="68"/>
  <c r="O18" i="68"/>
  <c r="N18" i="68"/>
  <c r="M18" i="68"/>
  <c r="L18" i="68"/>
  <c r="K18" i="68"/>
  <c r="J18" i="68"/>
  <c r="I18" i="68"/>
  <c r="H18" i="68"/>
  <c r="G18" i="68"/>
  <c r="F18" i="68"/>
  <c r="E18" i="68"/>
  <c r="Q17" i="68"/>
  <c r="Q16" i="68"/>
  <c r="Q15" i="68"/>
  <c r="Q136" i="67"/>
  <c r="Q133" i="67"/>
  <c r="P130" i="67"/>
  <c r="O130" i="67"/>
  <c r="N130" i="67"/>
  <c r="M130" i="67"/>
  <c r="L130" i="67"/>
  <c r="K130" i="67"/>
  <c r="J130" i="67"/>
  <c r="I130" i="67"/>
  <c r="H130" i="67"/>
  <c r="G130" i="67"/>
  <c r="F130" i="67"/>
  <c r="E130" i="67"/>
  <c r="Q128" i="67"/>
  <c r="Q127" i="67"/>
  <c r="Q126" i="67"/>
  <c r="P125" i="67"/>
  <c r="O125" i="67"/>
  <c r="N125" i="67"/>
  <c r="M125" i="67"/>
  <c r="L125" i="67"/>
  <c r="K125" i="67"/>
  <c r="J125" i="67"/>
  <c r="I125" i="67"/>
  <c r="H125" i="67"/>
  <c r="G125" i="67"/>
  <c r="F125" i="67"/>
  <c r="E125" i="67"/>
  <c r="Q124" i="67"/>
  <c r="Q121" i="67"/>
  <c r="Q120" i="67"/>
  <c r="P119" i="67"/>
  <c r="O119" i="67"/>
  <c r="N119" i="67"/>
  <c r="M119" i="67"/>
  <c r="L119" i="67"/>
  <c r="K119" i="67"/>
  <c r="J119" i="67"/>
  <c r="I119" i="67"/>
  <c r="H119" i="67"/>
  <c r="G119" i="67"/>
  <c r="F119" i="67"/>
  <c r="E119" i="67"/>
  <c r="Q118" i="67"/>
  <c r="Q117" i="67"/>
  <c r="P116" i="67"/>
  <c r="O116" i="67"/>
  <c r="N116" i="67"/>
  <c r="M116" i="67"/>
  <c r="L116" i="67"/>
  <c r="K116" i="67"/>
  <c r="J116" i="67"/>
  <c r="J112" i="67" s="1"/>
  <c r="I116" i="67"/>
  <c r="H116" i="67"/>
  <c r="G116" i="67"/>
  <c r="F116" i="67"/>
  <c r="F112" i="67" s="1"/>
  <c r="E116" i="67"/>
  <c r="Q115" i="67"/>
  <c r="Q114" i="67"/>
  <c r="P113" i="67"/>
  <c r="P112" i="67" s="1"/>
  <c r="O113" i="67"/>
  <c r="N113" i="67"/>
  <c r="M113" i="67"/>
  <c r="M112" i="67" s="1"/>
  <c r="L113" i="67"/>
  <c r="L112" i="67" s="1"/>
  <c r="K113" i="67"/>
  <c r="J113" i="67"/>
  <c r="I113" i="67"/>
  <c r="I112" i="67" s="1"/>
  <c r="H113" i="67"/>
  <c r="H112" i="67" s="1"/>
  <c r="G113" i="67"/>
  <c r="F113" i="67"/>
  <c r="E113" i="67"/>
  <c r="E112" i="67" s="1"/>
  <c r="N112" i="67"/>
  <c r="Q111" i="67"/>
  <c r="Q108" i="67"/>
  <c r="Q107" i="67"/>
  <c r="P106" i="67"/>
  <c r="O106" i="67"/>
  <c r="N106" i="67"/>
  <c r="M106" i="67"/>
  <c r="L106" i="67"/>
  <c r="K106" i="67"/>
  <c r="J106" i="67"/>
  <c r="I106" i="67"/>
  <c r="H106" i="67"/>
  <c r="G106" i="67"/>
  <c r="F106" i="67"/>
  <c r="E106" i="67"/>
  <c r="Q106" i="67" s="1"/>
  <c r="Q105" i="67"/>
  <c r="Q104" i="67"/>
  <c r="P103" i="67"/>
  <c r="O103" i="67"/>
  <c r="N103" i="67"/>
  <c r="M103" i="67"/>
  <c r="L103" i="67"/>
  <c r="K103" i="67"/>
  <c r="J103" i="67"/>
  <c r="I103" i="67"/>
  <c r="H103" i="67"/>
  <c r="G103" i="67"/>
  <c r="F103" i="67"/>
  <c r="E103" i="67"/>
  <c r="Q102" i="67"/>
  <c r="Q101" i="67"/>
  <c r="P100" i="67"/>
  <c r="O100" i="67"/>
  <c r="N100" i="67"/>
  <c r="M100" i="67"/>
  <c r="M99" i="67" s="1"/>
  <c r="M88" i="67" s="1"/>
  <c r="L100" i="67"/>
  <c r="K100" i="67"/>
  <c r="J100" i="67"/>
  <c r="I100" i="67"/>
  <c r="I99" i="67" s="1"/>
  <c r="I88" i="67" s="1"/>
  <c r="H100" i="67"/>
  <c r="G100" i="67"/>
  <c r="F100" i="67"/>
  <c r="E100" i="67"/>
  <c r="Q98" i="67"/>
  <c r="Q95" i="67"/>
  <c r="Q94" i="67"/>
  <c r="Q93" i="67"/>
  <c r="P92" i="67"/>
  <c r="O92" i="67"/>
  <c r="N92" i="67"/>
  <c r="M92" i="67"/>
  <c r="L92" i="67"/>
  <c r="K92" i="67"/>
  <c r="J92" i="67"/>
  <c r="I92" i="67"/>
  <c r="H92" i="67"/>
  <c r="G92" i="67"/>
  <c r="F92" i="67"/>
  <c r="E92" i="67"/>
  <c r="Q91" i="67"/>
  <c r="Q87" i="67"/>
  <c r="Q86" i="67"/>
  <c r="P85" i="67"/>
  <c r="O85" i="67"/>
  <c r="N85" i="67"/>
  <c r="M85" i="67"/>
  <c r="L85" i="67"/>
  <c r="K85" i="67"/>
  <c r="J85" i="67"/>
  <c r="I85" i="67"/>
  <c r="H85" i="67"/>
  <c r="G85" i="67"/>
  <c r="F85" i="67"/>
  <c r="E85" i="67"/>
  <c r="Q84" i="67"/>
  <c r="Q83" i="67"/>
  <c r="Q82" i="67"/>
  <c r="Q81" i="67"/>
  <c r="P80" i="67"/>
  <c r="O80" i="67"/>
  <c r="N80" i="67"/>
  <c r="M80" i="67"/>
  <c r="L80" i="67"/>
  <c r="K80" i="67"/>
  <c r="J80" i="67"/>
  <c r="I80" i="67"/>
  <c r="H80" i="67"/>
  <c r="G80" i="67"/>
  <c r="F80" i="67"/>
  <c r="E80" i="67"/>
  <c r="Q79" i="67"/>
  <c r="Q78" i="67"/>
  <c r="Q77" i="67"/>
  <c r="Q76" i="67"/>
  <c r="P75" i="67"/>
  <c r="O75" i="67"/>
  <c r="N75" i="67"/>
  <c r="M75" i="67"/>
  <c r="M74" i="67" s="1"/>
  <c r="L75" i="67"/>
  <c r="K75" i="67"/>
  <c r="J75" i="67"/>
  <c r="I75" i="67"/>
  <c r="I74" i="67" s="1"/>
  <c r="H75" i="67"/>
  <c r="G75" i="67"/>
  <c r="F75" i="67"/>
  <c r="E75" i="67"/>
  <c r="E74" i="67" s="1"/>
  <c r="N74" i="67"/>
  <c r="J74" i="67"/>
  <c r="F74" i="67"/>
  <c r="Q73" i="67"/>
  <c r="Q70" i="67"/>
  <c r="Q69" i="67"/>
  <c r="Q68" i="67"/>
  <c r="Q67" i="67"/>
  <c r="Q66" i="67"/>
  <c r="P65" i="67"/>
  <c r="O65" i="67"/>
  <c r="N65" i="67"/>
  <c r="M65" i="67"/>
  <c r="L65" i="67"/>
  <c r="K65" i="67"/>
  <c r="J65" i="67"/>
  <c r="J61" i="67" s="1"/>
  <c r="I65" i="67"/>
  <c r="H65" i="67"/>
  <c r="G65" i="67"/>
  <c r="F65" i="67"/>
  <c r="E65" i="67"/>
  <c r="Q64" i="67"/>
  <c r="Q58" i="67"/>
  <c r="Q57" i="67"/>
  <c r="P56" i="67"/>
  <c r="O56" i="67"/>
  <c r="N56" i="67"/>
  <c r="M56" i="67"/>
  <c r="L56" i="67"/>
  <c r="K56" i="67"/>
  <c r="J56" i="67"/>
  <c r="I56" i="67"/>
  <c r="H56" i="67"/>
  <c r="G56" i="67"/>
  <c r="F56" i="67"/>
  <c r="E56" i="67"/>
  <c r="Q55" i="67"/>
  <c r="Q54" i="67"/>
  <c r="P53" i="67"/>
  <c r="O53" i="67"/>
  <c r="N53" i="67"/>
  <c r="M53" i="67"/>
  <c r="L53" i="67"/>
  <c r="K53" i="67"/>
  <c r="J53" i="67"/>
  <c r="I53" i="67"/>
  <c r="H53" i="67"/>
  <c r="G53" i="67"/>
  <c r="F53" i="67"/>
  <c r="E53" i="67"/>
  <c r="Q52" i="67"/>
  <c r="Q51" i="67"/>
  <c r="Q50" i="67"/>
  <c r="N47" i="67"/>
  <c r="Q46" i="67"/>
  <c r="Q45" i="67"/>
  <c r="P44" i="67"/>
  <c r="O44" i="67"/>
  <c r="N44" i="67"/>
  <c r="M44" i="67"/>
  <c r="L44" i="67"/>
  <c r="K44" i="67"/>
  <c r="J44" i="67"/>
  <c r="I44" i="67"/>
  <c r="H44" i="67"/>
  <c r="G44" i="67"/>
  <c r="F44" i="67"/>
  <c r="E44" i="67"/>
  <c r="Q44" i="67" s="1"/>
  <c r="Q43" i="67"/>
  <c r="Q42" i="67"/>
  <c r="P41" i="67"/>
  <c r="P24" i="67" s="1"/>
  <c r="O41" i="67"/>
  <c r="N41" i="67"/>
  <c r="M41" i="67"/>
  <c r="L41" i="67"/>
  <c r="L24" i="67" s="1"/>
  <c r="K41" i="67"/>
  <c r="K24" i="67" s="1"/>
  <c r="J41" i="67"/>
  <c r="I41" i="67"/>
  <c r="H41" i="67"/>
  <c r="H24" i="67" s="1"/>
  <c r="G41" i="67"/>
  <c r="F41" i="67"/>
  <c r="E41" i="67"/>
  <c r="Q40" i="67"/>
  <c r="Q39" i="67"/>
  <c r="Q38" i="67"/>
  <c r="Q35" i="67"/>
  <c r="Q34" i="67"/>
  <c r="P33" i="67"/>
  <c r="O33" i="67"/>
  <c r="N33" i="67"/>
  <c r="M33" i="67"/>
  <c r="L33" i="67"/>
  <c r="K33" i="67"/>
  <c r="J33" i="67"/>
  <c r="I33" i="67"/>
  <c r="H33" i="67"/>
  <c r="G33" i="67"/>
  <c r="F33" i="67"/>
  <c r="E33" i="67"/>
  <c r="Q32" i="67"/>
  <c r="Q31" i="67"/>
  <c r="P30" i="67"/>
  <c r="O30" i="67"/>
  <c r="N30" i="67"/>
  <c r="N24" i="67" s="1"/>
  <c r="M30" i="67"/>
  <c r="M24" i="67" s="1"/>
  <c r="M47" i="67" s="1"/>
  <c r="L30" i="67"/>
  <c r="K30" i="67"/>
  <c r="J30" i="67"/>
  <c r="I30" i="67"/>
  <c r="I24" i="67" s="1"/>
  <c r="I47" i="67" s="1"/>
  <c r="H30" i="67"/>
  <c r="G30" i="67"/>
  <c r="F30" i="67"/>
  <c r="F24" i="67" s="1"/>
  <c r="F47" i="67" s="1"/>
  <c r="E30" i="67"/>
  <c r="E24" i="67" s="1"/>
  <c r="Q29" i="67"/>
  <c r="Q28" i="67"/>
  <c r="Q27" i="67"/>
  <c r="J24" i="67"/>
  <c r="J47" i="67" s="1"/>
  <c r="Q23" i="67"/>
  <c r="Q22" i="67"/>
  <c r="P21" i="67"/>
  <c r="O21" i="67"/>
  <c r="N21" i="67"/>
  <c r="M21" i="67"/>
  <c r="L21" i="67"/>
  <c r="K21" i="67"/>
  <c r="J21" i="67"/>
  <c r="I21" i="67"/>
  <c r="H21" i="67"/>
  <c r="G21" i="67"/>
  <c r="F21" i="67"/>
  <c r="E21" i="67"/>
  <c r="Q20" i="67"/>
  <c r="Q19" i="67"/>
  <c r="P18" i="67"/>
  <c r="O18" i="67"/>
  <c r="N18" i="67"/>
  <c r="M18" i="67"/>
  <c r="L18" i="67"/>
  <c r="K18" i="67"/>
  <c r="J18" i="67"/>
  <c r="I18" i="67"/>
  <c r="H18" i="67"/>
  <c r="G18" i="67"/>
  <c r="F18" i="67"/>
  <c r="E18" i="67"/>
  <c r="Q17" i="67"/>
  <c r="Q16" i="67"/>
  <c r="Q15" i="67"/>
  <c r="Q136" i="66"/>
  <c r="Q133" i="66"/>
  <c r="P130" i="66"/>
  <c r="O130" i="66"/>
  <c r="N130" i="66"/>
  <c r="M130" i="66"/>
  <c r="L130" i="66"/>
  <c r="K130" i="66"/>
  <c r="J130" i="66"/>
  <c r="I130" i="66"/>
  <c r="H130" i="66"/>
  <c r="G130" i="66"/>
  <c r="F130" i="66"/>
  <c r="E130" i="66"/>
  <c r="Q128" i="66"/>
  <c r="Q127" i="66"/>
  <c r="Q126" i="66"/>
  <c r="P125" i="66"/>
  <c r="O125" i="66"/>
  <c r="N125" i="66"/>
  <c r="M125" i="66"/>
  <c r="L125" i="66"/>
  <c r="K125" i="66"/>
  <c r="J125" i="66"/>
  <c r="I125" i="66"/>
  <c r="H125" i="66"/>
  <c r="G125" i="66"/>
  <c r="F125" i="66"/>
  <c r="E125" i="66"/>
  <c r="Q124" i="66"/>
  <c r="Q121" i="66"/>
  <c r="Q120" i="66"/>
  <c r="P119" i="66"/>
  <c r="O119" i="66"/>
  <c r="N119" i="66"/>
  <c r="M119" i="66"/>
  <c r="L119" i="66"/>
  <c r="K119" i="66"/>
  <c r="J119" i="66"/>
  <c r="I119" i="66"/>
  <c r="H119" i="66"/>
  <c r="G119" i="66"/>
  <c r="F119" i="66"/>
  <c r="E119" i="66"/>
  <c r="Q118" i="66"/>
  <c r="Q117" i="66"/>
  <c r="P116" i="66"/>
  <c r="O116" i="66"/>
  <c r="N116" i="66"/>
  <c r="M116" i="66"/>
  <c r="L116" i="66"/>
  <c r="K116" i="66"/>
  <c r="J116" i="66"/>
  <c r="I116" i="66"/>
  <c r="H116" i="66"/>
  <c r="G116" i="66"/>
  <c r="F116" i="66"/>
  <c r="E116" i="66"/>
  <c r="Q115" i="66"/>
  <c r="Q114" i="66"/>
  <c r="P113" i="66"/>
  <c r="O113" i="66"/>
  <c r="N113" i="66"/>
  <c r="N112" i="66" s="1"/>
  <c r="M113" i="66"/>
  <c r="L113" i="66"/>
  <c r="K113" i="66"/>
  <c r="J113" i="66"/>
  <c r="J112" i="66" s="1"/>
  <c r="I113" i="66"/>
  <c r="H113" i="66"/>
  <c r="G113" i="66"/>
  <c r="F113" i="66"/>
  <c r="E113" i="66"/>
  <c r="F112" i="66"/>
  <c r="Q111" i="66"/>
  <c r="Q108" i="66"/>
  <c r="Q107" i="66"/>
  <c r="P106" i="66"/>
  <c r="O106" i="66"/>
  <c r="N106" i="66"/>
  <c r="M106" i="66"/>
  <c r="L106" i="66"/>
  <c r="K106" i="66"/>
  <c r="J106" i="66"/>
  <c r="I106" i="66"/>
  <c r="H106" i="66"/>
  <c r="G106" i="66"/>
  <c r="F106" i="66"/>
  <c r="E106" i="66"/>
  <c r="Q105" i="66"/>
  <c r="Q104" i="66"/>
  <c r="P103" i="66"/>
  <c r="O103" i="66"/>
  <c r="N103" i="66"/>
  <c r="M103" i="66"/>
  <c r="L103" i="66"/>
  <c r="K103" i="66"/>
  <c r="J103" i="66"/>
  <c r="I103" i="66"/>
  <c r="H103" i="66"/>
  <c r="G103" i="66"/>
  <c r="F103" i="66"/>
  <c r="E103" i="66"/>
  <c r="Q102" i="66"/>
  <c r="Q101" i="66"/>
  <c r="P100" i="66"/>
  <c r="P99" i="66" s="1"/>
  <c r="O100" i="66"/>
  <c r="N100" i="66"/>
  <c r="M100" i="66"/>
  <c r="L100" i="66"/>
  <c r="L99" i="66" s="1"/>
  <c r="K100" i="66"/>
  <c r="J100" i="66"/>
  <c r="I100" i="66"/>
  <c r="I99" i="66" s="1"/>
  <c r="H100" i="66"/>
  <c r="H99" i="66" s="1"/>
  <c r="G100" i="66"/>
  <c r="F100" i="66"/>
  <c r="E100" i="66"/>
  <c r="M99" i="66"/>
  <c r="Q98" i="66"/>
  <c r="Q95" i="66"/>
  <c r="Q94" i="66"/>
  <c r="Q93" i="66"/>
  <c r="P92" i="66"/>
  <c r="O92" i="66"/>
  <c r="N92" i="66"/>
  <c r="M92" i="66"/>
  <c r="L92" i="66"/>
  <c r="K92" i="66"/>
  <c r="J92" i="66"/>
  <c r="I92" i="66"/>
  <c r="H92" i="66"/>
  <c r="G92" i="66"/>
  <c r="F92" i="66"/>
  <c r="E92" i="66"/>
  <c r="Q91" i="66"/>
  <c r="Q87" i="66"/>
  <c r="Q86" i="66"/>
  <c r="P85" i="66"/>
  <c r="O85" i="66"/>
  <c r="N85" i="66"/>
  <c r="M85" i="66"/>
  <c r="L85" i="66"/>
  <c r="K85" i="66"/>
  <c r="J85" i="66"/>
  <c r="I85" i="66"/>
  <c r="H85" i="66"/>
  <c r="G85" i="66"/>
  <c r="F85" i="66"/>
  <c r="E85" i="66"/>
  <c r="Q84" i="66"/>
  <c r="Q83" i="66"/>
  <c r="Q82" i="66"/>
  <c r="Q81" i="66"/>
  <c r="P80" i="66"/>
  <c r="O80" i="66"/>
  <c r="N80" i="66"/>
  <c r="M80" i="66"/>
  <c r="L80" i="66"/>
  <c r="K80" i="66"/>
  <c r="J80" i="66"/>
  <c r="I80" i="66"/>
  <c r="H80" i="66"/>
  <c r="G80" i="66"/>
  <c r="F80" i="66"/>
  <c r="E80" i="66"/>
  <c r="Q79" i="66"/>
  <c r="Q78" i="66"/>
  <c r="Q77" i="66"/>
  <c r="Q76" i="66"/>
  <c r="P75" i="66"/>
  <c r="P74" i="66" s="1"/>
  <c r="O75" i="66"/>
  <c r="N75" i="66"/>
  <c r="N74" i="66" s="1"/>
  <c r="N61" i="66" s="1"/>
  <c r="M75" i="66"/>
  <c r="M74" i="66" s="1"/>
  <c r="L75" i="66"/>
  <c r="L74" i="66" s="1"/>
  <c r="K75" i="66"/>
  <c r="J75" i="66"/>
  <c r="J74" i="66" s="1"/>
  <c r="J61" i="66" s="1"/>
  <c r="I75" i="66"/>
  <c r="I74" i="66" s="1"/>
  <c r="H75" i="66"/>
  <c r="H74" i="66" s="1"/>
  <c r="G75" i="66"/>
  <c r="F75" i="66"/>
  <c r="E75" i="66"/>
  <c r="E74" i="66" s="1"/>
  <c r="F74" i="66"/>
  <c r="F61" i="66" s="1"/>
  <c r="Q73" i="66"/>
  <c r="Q70" i="66"/>
  <c r="Q69" i="66"/>
  <c r="Q68" i="66"/>
  <c r="Q67" i="66"/>
  <c r="Q66" i="66"/>
  <c r="P65" i="66"/>
  <c r="P61" i="66" s="1"/>
  <c r="O65" i="66"/>
  <c r="N65" i="66"/>
  <c r="M65" i="66"/>
  <c r="L65" i="66"/>
  <c r="L61" i="66" s="1"/>
  <c r="K65" i="66"/>
  <c r="J65" i="66"/>
  <c r="I65" i="66"/>
  <c r="H65" i="66"/>
  <c r="H61" i="66" s="1"/>
  <c r="G65" i="66"/>
  <c r="F65" i="66"/>
  <c r="E65" i="66"/>
  <c r="Q64" i="66"/>
  <c r="Q58" i="66"/>
  <c r="Q57" i="66"/>
  <c r="P56" i="66"/>
  <c r="O56" i="66"/>
  <c r="N56" i="66"/>
  <c r="M56" i="66"/>
  <c r="L56" i="66"/>
  <c r="K56" i="66"/>
  <c r="J56" i="66"/>
  <c r="I56" i="66"/>
  <c r="H56" i="66"/>
  <c r="G56" i="66"/>
  <c r="F56" i="66"/>
  <c r="E56" i="66"/>
  <c r="Q55" i="66"/>
  <c r="Q54" i="66"/>
  <c r="P53" i="66"/>
  <c r="O53" i="66"/>
  <c r="N53" i="66"/>
  <c r="M53" i="66"/>
  <c r="L53" i="66"/>
  <c r="K53" i="66"/>
  <c r="J53" i="66"/>
  <c r="I53" i="66"/>
  <c r="H53" i="66"/>
  <c r="G53" i="66"/>
  <c r="F53" i="66"/>
  <c r="E53" i="66"/>
  <c r="Q52" i="66"/>
  <c r="Q51" i="66"/>
  <c r="Q50" i="66"/>
  <c r="Q46" i="66"/>
  <c r="Q45" i="66"/>
  <c r="P44" i="66"/>
  <c r="O44" i="66"/>
  <c r="N44" i="66"/>
  <c r="M44" i="66"/>
  <c r="L44" i="66"/>
  <c r="K44" i="66"/>
  <c r="J44" i="66"/>
  <c r="I44" i="66"/>
  <c r="H44" i="66"/>
  <c r="G44" i="66"/>
  <c r="F44" i="66"/>
  <c r="E44" i="66"/>
  <c r="Q43" i="66"/>
  <c r="Q42" i="66"/>
  <c r="P41" i="66"/>
  <c r="O41" i="66"/>
  <c r="O24" i="66" s="1"/>
  <c r="N41" i="66"/>
  <c r="M41" i="66"/>
  <c r="L41" i="66"/>
  <c r="K41" i="66"/>
  <c r="K24" i="66" s="1"/>
  <c r="J41" i="66"/>
  <c r="I41" i="66"/>
  <c r="H41" i="66"/>
  <c r="G41" i="66"/>
  <c r="G24" i="66" s="1"/>
  <c r="F41" i="66"/>
  <c r="F24" i="66" s="1"/>
  <c r="F47" i="66" s="1"/>
  <c r="E41" i="66"/>
  <c r="Q40" i="66"/>
  <c r="Q39" i="66"/>
  <c r="Q38" i="66"/>
  <c r="Q35" i="66"/>
  <c r="Q34" i="66"/>
  <c r="P33" i="66"/>
  <c r="O33" i="66"/>
  <c r="N33" i="66"/>
  <c r="M33" i="66"/>
  <c r="L33" i="66"/>
  <c r="K33" i="66"/>
  <c r="J33" i="66"/>
  <c r="I33" i="66"/>
  <c r="H33" i="66"/>
  <c r="G33" i="66"/>
  <c r="F33" i="66"/>
  <c r="E33" i="66"/>
  <c r="Q32" i="66"/>
  <c r="Q31" i="66"/>
  <c r="P30" i="66"/>
  <c r="O30" i="66"/>
  <c r="N30" i="66"/>
  <c r="M30" i="66"/>
  <c r="M24" i="66" s="1"/>
  <c r="M47" i="66" s="1"/>
  <c r="L30" i="66"/>
  <c r="K30" i="66"/>
  <c r="J30" i="66"/>
  <c r="J24" i="66" s="1"/>
  <c r="J47" i="66" s="1"/>
  <c r="I30" i="66"/>
  <c r="I24" i="66" s="1"/>
  <c r="I47" i="66" s="1"/>
  <c r="H30" i="66"/>
  <c r="G30" i="66"/>
  <c r="F30" i="66"/>
  <c r="E30" i="66"/>
  <c r="Q29" i="66"/>
  <c r="Q28" i="66"/>
  <c r="Q27" i="66"/>
  <c r="N24" i="66"/>
  <c r="Q23" i="66"/>
  <c r="Q22" i="66"/>
  <c r="P21" i="66"/>
  <c r="O21" i="66"/>
  <c r="N21" i="66"/>
  <c r="M21" i="66"/>
  <c r="L21" i="66"/>
  <c r="K21" i="66"/>
  <c r="J21" i="66"/>
  <c r="I21" i="66"/>
  <c r="H21" i="66"/>
  <c r="G21" i="66"/>
  <c r="F21" i="66"/>
  <c r="E21" i="66"/>
  <c r="Q21" i="66" s="1"/>
  <c r="Q20" i="66"/>
  <c r="Q19" i="66"/>
  <c r="P18" i="66"/>
  <c r="O18" i="66"/>
  <c r="N18" i="66"/>
  <c r="M18" i="66"/>
  <c r="L18" i="66"/>
  <c r="K18" i="66"/>
  <c r="J18" i="66"/>
  <c r="I18" i="66"/>
  <c r="H18" i="66"/>
  <c r="G18" i="66"/>
  <c r="F18" i="66"/>
  <c r="E18" i="66"/>
  <c r="Q17" i="66"/>
  <c r="Q16" i="66"/>
  <c r="Q15" i="66"/>
  <c r="Q136" i="65"/>
  <c r="Q133" i="65"/>
  <c r="P130" i="65"/>
  <c r="O130" i="65"/>
  <c r="N130" i="65"/>
  <c r="M130" i="65"/>
  <c r="L130" i="65"/>
  <c r="K130" i="65"/>
  <c r="J130" i="65"/>
  <c r="I130" i="65"/>
  <c r="H130" i="65"/>
  <c r="G130" i="65"/>
  <c r="F130" i="65"/>
  <c r="E130" i="65"/>
  <c r="Q128" i="65"/>
  <c r="Q127" i="65"/>
  <c r="Q126" i="65"/>
  <c r="P125" i="65"/>
  <c r="O125" i="65"/>
  <c r="N125" i="65"/>
  <c r="M125" i="65"/>
  <c r="L125" i="65"/>
  <c r="K125" i="65"/>
  <c r="J125" i="65"/>
  <c r="I125" i="65"/>
  <c r="H125" i="65"/>
  <c r="G125" i="65"/>
  <c r="F125" i="65"/>
  <c r="E125" i="65"/>
  <c r="Q124" i="65"/>
  <c r="Q121" i="65"/>
  <c r="Q120" i="65"/>
  <c r="P119" i="65"/>
  <c r="O119" i="65"/>
  <c r="N119" i="65"/>
  <c r="M119" i="65"/>
  <c r="L119" i="65"/>
  <c r="K119" i="65"/>
  <c r="J119" i="65"/>
  <c r="I119" i="65"/>
  <c r="H119" i="65"/>
  <c r="G119" i="65"/>
  <c r="F119" i="65"/>
  <c r="E119" i="65"/>
  <c r="Q118" i="65"/>
  <c r="Q117" i="65"/>
  <c r="P116" i="65"/>
  <c r="P112" i="65" s="1"/>
  <c r="O116" i="65"/>
  <c r="N116" i="65"/>
  <c r="M116" i="65"/>
  <c r="L116" i="65"/>
  <c r="L112" i="65" s="1"/>
  <c r="K116" i="65"/>
  <c r="J116" i="65"/>
  <c r="I116" i="65"/>
  <c r="H116" i="65"/>
  <c r="H112" i="65" s="1"/>
  <c r="G116" i="65"/>
  <c r="F116" i="65"/>
  <c r="E116" i="65"/>
  <c r="Q115" i="65"/>
  <c r="Q114" i="65"/>
  <c r="P113" i="65"/>
  <c r="O113" i="65"/>
  <c r="N113" i="65"/>
  <c r="N112" i="65" s="1"/>
  <c r="M113" i="65"/>
  <c r="M112" i="65" s="1"/>
  <c r="L113" i="65"/>
  <c r="K113" i="65"/>
  <c r="J113" i="65"/>
  <c r="J112" i="65" s="1"/>
  <c r="I113" i="65"/>
  <c r="I112" i="65" s="1"/>
  <c r="H113" i="65"/>
  <c r="G113" i="65"/>
  <c r="F113" i="65"/>
  <c r="F112" i="65" s="1"/>
  <c r="E113" i="65"/>
  <c r="E112" i="65" s="1"/>
  <c r="Q111" i="65"/>
  <c r="Q108" i="65"/>
  <c r="Q107" i="65"/>
  <c r="P106" i="65"/>
  <c r="O106" i="65"/>
  <c r="N106" i="65"/>
  <c r="M106" i="65"/>
  <c r="L106" i="65"/>
  <c r="K106" i="65"/>
  <c r="J106" i="65"/>
  <c r="I106" i="65"/>
  <c r="H106" i="65"/>
  <c r="G106" i="65"/>
  <c r="F106" i="65"/>
  <c r="E106" i="65"/>
  <c r="Q105" i="65"/>
  <c r="Q104" i="65"/>
  <c r="P103" i="65"/>
  <c r="O103" i="65"/>
  <c r="N103" i="65"/>
  <c r="M103" i="65"/>
  <c r="M99" i="65" s="1"/>
  <c r="L103" i="65"/>
  <c r="K103" i="65"/>
  <c r="J103" i="65"/>
  <c r="I103" i="65"/>
  <c r="I99" i="65" s="1"/>
  <c r="H103" i="65"/>
  <c r="G103" i="65"/>
  <c r="F103" i="65"/>
  <c r="E103" i="65"/>
  <c r="Q103" i="65" s="1"/>
  <c r="Q102" i="65"/>
  <c r="Q101" i="65"/>
  <c r="P100" i="65"/>
  <c r="O100" i="65"/>
  <c r="O99" i="65" s="1"/>
  <c r="N100" i="65"/>
  <c r="M100" i="65"/>
  <c r="L100" i="65"/>
  <c r="K100" i="65"/>
  <c r="J100" i="65"/>
  <c r="I100" i="65"/>
  <c r="H100" i="65"/>
  <c r="G100" i="65"/>
  <c r="G99" i="65" s="1"/>
  <c r="F100" i="65"/>
  <c r="E100" i="65"/>
  <c r="K99" i="65"/>
  <c r="Q98" i="65"/>
  <c r="Q95" i="65"/>
  <c r="Q94" i="65"/>
  <c r="Q93" i="65"/>
  <c r="P92" i="65"/>
  <c r="O92" i="65"/>
  <c r="N92" i="65"/>
  <c r="M92" i="65"/>
  <c r="L92" i="65"/>
  <c r="K92" i="65"/>
  <c r="J92" i="65"/>
  <c r="I92" i="65"/>
  <c r="H92" i="65"/>
  <c r="G92" i="65"/>
  <c r="F92" i="65"/>
  <c r="E92" i="65"/>
  <c r="Q92" i="65" s="1"/>
  <c r="Q91" i="65"/>
  <c r="Q87" i="65"/>
  <c r="Q86" i="65"/>
  <c r="P85" i="65"/>
  <c r="O85" i="65"/>
  <c r="N85" i="65"/>
  <c r="M85" i="65"/>
  <c r="L85" i="65"/>
  <c r="K85" i="65"/>
  <c r="J85" i="65"/>
  <c r="I85" i="65"/>
  <c r="H85" i="65"/>
  <c r="G85" i="65"/>
  <c r="F85" i="65"/>
  <c r="E85" i="65"/>
  <c r="Q84" i="65"/>
  <c r="Q83" i="65"/>
  <c r="Q82" i="65"/>
  <c r="Q81" i="65"/>
  <c r="P80" i="65"/>
  <c r="O80" i="65"/>
  <c r="N80" i="65"/>
  <c r="M80" i="65"/>
  <c r="L80" i="65"/>
  <c r="K80" i="65"/>
  <c r="J80" i="65"/>
  <c r="I80" i="65"/>
  <c r="H80" i="65"/>
  <c r="G80" i="65"/>
  <c r="F80" i="65"/>
  <c r="E80" i="65"/>
  <c r="Q79" i="65"/>
  <c r="Q78" i="65"/>
  <c r="Q77" i="65"/>
  <c r="Q76" i="65"/>
  <c r="P75" i="65"/>
  <c r="O75" i="65"/>
  <c r="O74" i="65" s="1"/>
  <c r="O61" i="65" s="1"/>
  <c r="N75" i="65"/>
  <c r="M75" i="65"/>
  <c r="M74" i="65" s="1"/>
  <c r="L75" i="65"/>
  <c r="K75" i="65"/>
  <c r="K74" i="65" s="1"/>
  <c r="K61" i="65" s="1"/>
  <c r="J75" i="65"/>
  <c r="I75" i="65"/>
  <c r="I74" i="65" s="1"/>
  <c r="H75" i="65"/>
  <c r="G75" i="65"/>
  <c r="G74" i="65" s="1"/>
  <c r="G61" i="65" s="1"/>
  <c r="F75" i="65"/>
  <c r="E75" i="65"/>
  <c r="E74" i="65" s="1"/>
  <c r="N74" i="65"/>
  <c r="N61" i="65" s="1"/>
  <c r="J74" i="65"/>
  <c r="F74" i="65"/>
  <c r="Q73" i="65"/>
  <c r="Q70" i="65"/>
  <c r="Q69" i="65"/>
  <c r="Q68" i="65"/>
  <c r="Q67" i="65"/>
  <c r="Q66" i="65"/>
  <c r="P65" i="65"/>
  <c r="O65" i="65"/>
  <c r="N65" i="65"/>
  <c r="M65" i="65"/>
  <c r="L65" i="65"/>
  <c r="K65" i="65"/>
  <c r="J65" i="65"/>
  <c r="I65" i="65"/>
  <c r="H65" i="65"/>
  <c r="G65" i="65"/>
  <c r="F65" i="65"/>
  <c r="E65" i="65"/>
  <c r="Q64" i="65"/>
  <c r="Q58" i="65"/>
  <c r="Q57" i="65"/>
  <c r="P56" i="65"/>
  <c r="O56" i="65"/>
  <c r="N56" i="65"/>
  <c r="M56" i="65"/>
  <c r="L56" i="65"/>
  <c r="K56" i="65"/>
  <c r="J56" i="65"/>
  <c r="I56" i="65"/>
  <c r="H56" i="65"/>
  <c r="G56" i="65"/>
  <c r="F56" i="65"/>
  <c r="E56" i="65"/>
  <c r="Q55" i="65"/>
  <c r="Q54" i="65"/>
  <c r="P53" i="65"/>
  <c r="O53" i="65"/>
  <c r="N53" i="65"/>
  <c r="M53" i="65"/>
  <c r="L53" i="65"/>
  <c r="K53" i="65"/>
  <c r="J53" i="65"/>
  <c r="I53" i="65"/>
  <c r="H53" i="65"/>
  <c r="G53" i="65"/>
  <c r="F53" i="65"/>
  <c r="E53" i="65"/>
  <c r="Q52" i="65"/>
  <c r="Q51" i="65"/>
  <c r="Q50" i="65"/>
  <c r="Q46" i="65"/>
  <c r="Q45" i="65"/>
  <c r="P44" i="65"/>
  <c r="O44" i="65"/>
  <c r="N44" i="65"/>
  <c r="M44" i="65"/>
  <c r="L44" i="65"/>
  <c r="K44" i="65"/>
  <c r="J44" i="65"/>
  <c r="I44" i="65"/>
  <c r="H44" i="65"/>
  <c r="G44" i="65"/>
  <c r="F44" i="65"/>
  <c r="E44" i="65"/>
  <c r="Q43" i="65"/>
  <c r="Q42" i="65"/>
  <c r="P41" i="65"/>
  <c r="P24" i="65" s="1"/>
  <c r="P47" i="65" s="1"/>
  <c r="O41" i="65"/>
  <c r="N41" i="65"/>
  <c r="M41" i="65"/>
  <c r="L41" i="65"/>
  <c r="L24" i="65" s="1"/>
  <c r="L47" i="65" s="1"/>
  <c r="K41" i="65"/>
  <c r="J41" i="65"/>
  <c r="I41" i="65"/>
  <c r="H41" i="65"/>
  <c r="H24" i="65" s="1"/>
  <c r="H47" i="65" s="1"/>
  <c r="G41" i="65"/>
  <c r="G24" i="65" s="1"/>
  <c r="F41" i="65"/>
  <c r="E41" i="65"/>
  <c r="Q40" i="65"/>
  <c r="Q39" i="65"/>
  <c r="Q38" i="65"/>
  <c r="Q35" i="65"/>
  <c r="Q34" i="65"/>
  <c r="P33" i="65"/>
  <c r="O33" i="65"/>
  <c r="N33" i="65"/>
  <c r="M33" i="65"/>
  <c r="L33" i="65"/>
  <c r="K33" i="65"/>
  <c r="J33" i="65"/>
  <c r="I33" i="65"/>
  <c r="H33" i="65"/>
  <c r="G33" i="65"/>
  <c r="F33" i="65"/>
  <c r="E33" i="65"/>
  <c r="Q32" i="65"/>
  <c r="Q31" i="65"/>
  <c r="P30" i="65"/>
  <c r="O30" i="65"/>
  <c r="N30" i="65"/>
  <c r="N24" i="65" s="1"/>
  <c r="N47" i="65" s="1"/>
  <c r="M30" i="65"/>
  <c r="L30" i="65"/>
  <c r="K30" i="65"/>
  <c r="K24" i="65" s="1"/>
  <c r="J30" i="65"/>
  <c r="J24" i="65" s="1"/>
  <c r="I30" i="65"/>
  <c r="I24" i="65" s="1"/>
  <c r="I47" i="65" s="1"/>
  <c r="H30" i="65"/>
  <c r="G30" i="65"/>
  <c r="F30" i="65"/>
  <c r="E30" i="65"/>
  <c r="Q29" i="65"/>
  <c r="Q28" i="65"/>
  <c r="Q27" i="65"/>
  <c r="M24" i="65"/>
  <c r="M47" i="65" s="1"/>
  <c r="F24" i="65"/>
  <c r="E24" i="65"/>
  <c r="Q23" i="65"/>
  <c r="Q22" i="65"/>
  <c r="P21" i="65"/>
  <c r="O21" i="65"/>
  <c r="N21" i="65"/>
  <c r="M21" i="65"/>
  <c r="L21" i="65"/>
  <c r="K21" i="65"/>
  <c r="J21" i="65"/>
  <c r="I21" i="65"/>
  <c r="H21" i="65"/>
  <c r="G21" i="65"/>
  <c r="F21" i="65"/>
  <c r="E21" i="65"/>
  <c r="Q20" i="65"/>
  <c r="Q19" i="65"/>
  <c r="P18" i="65"/>
  <c r="O18" i="65"/>
  <c r="N18" i="65"/>
  <c r="M18" i="65"/>
  <c r="L18" i="65"/>
  <c r="K18" i="65"/>
  <c r="J18" i="65"/>
  <c r="I18" i="65"/>
  <c r="H18" i="65"/>
  <c r="G18" i="65"/>
  <c r="F18" i="65"/>
  <c r="E18" i="65"/>
  <c r="Q17" i="65"/>
  <c r="Q16" i="65"/>
  <c r="Q15" i="65"/>
  <c r="Q136" i="64"/>
  <c r="Q133" i="64"/>
  <c r="P130" i="64"/>
  <c r="O130" i="64"/>
  <c r="N130" i="64"/>
  <c r="M130" i="64"/>
  <c r="L130" i="64"/>
  <c r="K130" i="64"/>
  <c r="J130" i="64"/>
  <c r="I130" i="64"/>
  <c r="H130" i="64"/>
  <c r="G130" i="64"/>
  <c r="F130" i="64"/>
  <c r="E130" i="64"/>
  <c r="Q128" i="64"/>
  <c r="Q127" i="64"/>
  <c r="Q126" i="64"/>
  <c r="P125" i="64"/>
  <c r="O125" i="64"/>
  <c r="N125" i="64"/>
  <c r="M125" i="64"/>
  <c r="L125" i="64"/>
  <c r="K125" i="64"/>
  <c r="J125" i="64"/>
  <c r="I125" i="64"/>
  <c r="H125" i="64"/>
  <c r="G125" i="64"/>
  <c r="F125" i="64"/>
  <c r="E125" i="64"/>
  <c r="Q124" i="64"/>
  <c r="Q121" i="64"/>
  <c r="Q120" i="64"/>
  <c r="P119" i="64"/>
  <c r="O119" i="64"/>
  <c r="N119" i="64"/>
  <c r="M119" i="64"/>
  <c r="L119" i="64"/>
  <c r="K119" i="64"/>
  <c r="J119" i="64"/>
  <c r="I119" i="64"/>
  <c r="H119" i="64"/>
  <c r="G119" i="64"/>
  <c r="F119" i="64"/>
  <c r="E119" i="64"/>
  <c r="Q119" i="64" s="1"/>
  <c r="Q118" i="64"/>
  <c r="Q117" i="64"/>
  <c r="P116" i="64"/>
  <c r="O116" i="64"/>
  <c r="O112" i="64" s="1"/>
  <c r="N116" i="64"/>
  <c r="M116" i="64"/>
  <c r="L116" i="64"/>
  <c r="K116" i="64"/>
  <c r="J116" i="64"/>
  <c r="I116" i="64"/>
  <c r="H116" i="64"/>
  <c r="G116" i="64"/>
  <c r="G112" i="64" s="1"/>
  <c r="F116" i="64"/>
  <c r="E116" i="64"/>
  <c r="Q115" i="64"/>
  <c r="Q114" i="64"/>
  <c r="P113" i="64"/>
  <c r="O113" i="64"/>
  <c r="N113" i="64"/>
  <c r="N112" i="64" s="1"/>
  <c r="M113" i="64"/>
  <c r="M112" i="64" s="1"/>
  <c r="L113" i="64"/>
  <c r="K113" i="64"/>
  <c r="J113" i="64"/>
  <c r="I113" i="64"/>
  <c r="I112" i="64" s="1"/>
  <c r="H113" i="64"/>
  <c r="G113" i="64"/>
  <c r="F113" i="64"/>
  <c r="E113" i="64"/>
  <c r="E112" i="64" s="1"/>
  <c r="Q111" i="64"/>
  <c r="Q108" i="64"/>
  <c r="Q107" i="64"/>
  <c r="P106" i="64"/>
  <c r="O106" i="64"/>
  <c r="N106" i="64"/>
  <c r="M106" i="64"/>
  <c r="L106" i="64"/>
  <c r="K106" i="64"/>
  <c r="J106" i="64"/>
  <c r="I106" i="64"/>
  <c r="H106" i="64"/>
  <c r="G106" i="64"/>
  <c r="F106" i="64"/>
  <c r="E106" i="64"/>
  <c r="Q106" i="64" s="1"/>
  <c r="Q105" i="64"/>
  <c r="Q104" i="64"/>
  <c r="P103" i="64"/>
  <c r="O103" i="64"/>
  <c r="N103" i="64"/>
  <c r="M103" i="64"/>
  <c r="L103" i="64"/>
  <c r="K103" i="64"/>
  <c r="K99" i="64" s="1"/>
  <c r="J103" i="64"/>
  <c r="I103" i="64"/>
  <c r="H103" i="64"/>
  <c r="G103" i="64"/>
  <c r="G99" i="64" s="1"/>
  <c r="F103" i="64"/>
  <c r="E103" i="64"/>
  <c r="Q102" i="64"/>
  <c r="Q101" i="64"/>
  <c r="P100" i="64"/>
  <c r="O100" i="64"/>
  <c r="N100" i="64"/>
  <c r="M100" i="64"/>
  <c r="L100" i="64"/>
  <c r="K100" i="64"/>
  <c r="J100" i="64"/>
  <c r="I100" i="64"/>
  <c r="H100" i="64"/>
  <c r="G100" i="64"/>
  <c r="F100" i="64"/>
  <c r="E100" i="64"/>
  <c r="E99" i="64" s="1"/>
  <c r="O99" i="64"/>
  <c r="J99" i="64"/>
  <c r="F99" i="64"/>
  <c r="Q98" i="64"/>
  <c r="Q95" i="64"/>
  <c r="Q94" i="64"/>
  <c r="Q93" i="64"/>
  <c r="P92" i="64"/>
  <c r="O92" i="64"/>
  <c r="N92" i="64"/>
  <c r="M92" i="64"/>
  <c r="L92" i="64"/>
  <c r="K92" i="64"/>
  <c r="J92" i="64"/>
  <c r="I92" i="64"/>
  <c r="H92" i="64"/>
  <c r="G92" i="64"/>
  <c r="F92" i="64"/>
  <c r="E92" i="64"/>
  <c r="Q91" i="64"/>
  <c r="Q87" i="64"/>
  <c r="Q86" i="64"/>
  <c r="P85" i="64"/>
  <c r="O85" i="64"/>
  <c r="N85" i="64"/>
  <c r="M85" i="64"/>
  <c r="L85" i="64"/>
  <c r="K85" i="64"/>
  <c r="J85" i="64"/>
  <c r="I85" i="64"/>
  <c r="H85" i="64"/>
  <c r="G85" i="64"/>
  <c r="F85" i="64"/>
  <c r="E85" i="64"/>
  <c r="Q84" i="64"/>
  <c r="Q83" i="64"/>
  <c r="Q82" i="64"/>
  <c r="Q81" i="64"/>
  <c r="P80" i="64"/>
  <c r="O80" i="64"/>
  <c r="N80" i="64"/>
  <c r="M80" i="64"/>
  <c r="L80" i="64"/>
  <c r="K80" i="64"/>
  <c r="J80" i="64"/>
  <c r="I80" i="64"/>
  <c r="H80" i="64"/>
  <c r="G80" i="64"/>
  <c r="F80" i="64"/>
  <c r="E80" i="64"/>
  <c r="Q79" i="64"/>
  <c r="Q78" i="64"/>
  <c r="Q77" i="64"/>
  <c r="Q76" i="64"/>
  <c r="P75" i="64"/>
  <c r="O75" i="64"/>
  <c r="N75" i="64"/>
  <c r="M75" i="64"/>
  <c r="L75" i="64"/>
  <c r="K75" i="64"/>
  <c r="J75" i="64"/>
  <c r="I75" i="64"/>
  <c r="H75" i="64"/>
  <c r="G75" i="64"/>
  <c r="F75" i="64"/>
  <c r="F74" i="64" s="1"/>
  <c r="E75" i="64"/>
  <c r="H74" i="64"/>
  <c r="G74" i="64"/>
  <c r="Q73" i="64"/>
  <c r="Q70" i="64"/>
  <c r="Q69" i="64"/>
  <c r="Q68" i="64"/>
  <c r="Q67" i="64"/>
  <c r="Q66" i="64"/>
  <c r="P65" i="64"/>
  <c r="O65" i="64"/>
  <c r="N65" i="64"/>
  <c r="M65" i="64"/>
  <c r="L65" i="64"/>
  <c r="K65" i="64"/>
  <c r="J65" i="64"/>
  <c r="I65" i="64"/>
  <c r="H65" i="64"/>
  <c r="G65" i="64"/>
  <c r="F65" i="64"/>
  <c r="E65" i="64"/>
  <c r="Q64" i="64"/>
  <c r="Q58" i="64"/>
  <c r="Q57" i="64"/>
  <c r="P56" i="64"/>
  <c r="O56" i="64"/>
  <c r="N56" i="64"/>
  <c r="M56" i="64"/>
  <c r="L56" i="64"/>
  <c r="K56" i="64"/>
  <c r="J56" i="64"/>
  <c r="I56" i="64"/>
  <c r="H56" i="64"/>
  <c r="G56" i="64"/>
  <c r="F56" i="64"/>
  <c r="E56" i="64"/>
  <c r="Q55" i="64"/>
  <c r="Q54" i="64"/>
  <c r="P53" i="64"/>
  <c r="O53" i="64"/>
  <c r="N53" i="64"/>
  <c r="M53" i="64"/>
  <c r="L53" i="64"/>
  <c r="K53" i="64"/>
  <c r="J53" i="64"/>
  <c r="I53" i="64"/>
  <c r="H53" i="64"/>
  <c r="G53" i="64"/>
  <c r="F53" i="64"/>
  <c r="E53" i="64"/>
  <c r="Q52" i="64"/>
  <c r="Q51" i="64"/>
  <c r="Q50" i="64"/>
  <c r="O47" i="64"/>
  <c r="Q46" i="64"/>
  <c r="Q45" i="64"/>
  <c r="P44" i="64"/>
  <c r="O44" i="64"/>
  <c r="N44" i="64"/>
  <c r="M44" i="64"/>
  <c r="L44" i="64"/>
  <c r="K44" i="64"/>
  <c r="J44" i="64"/>
  <c r="I44" i="64"/>
  <c r="H44" i="64"/>
  <c r="G44" i="64"/>
  <c r="F44" i="64"/>
  <c r="E44" i="64"/>
  <c r="Q43" i="64"/>
  <c r="Q42" i="64"/>
  <c r="P41" i="64"/>
  <c r="O41" i="64"/>
  <c r="N41" i="64"/>
  <c r="M41" i="64"/>
  <c r="L41" i="64"/>
  <c r="K41" i="64"/>
  <c r="J41" i="64"/>
  <c r="I41" i="64"/>
  <c r="H41" i="64"/>
  <c r="G41" i="64"/>
  <c r="F41" i="64"/>
  <c r="F24" i="64" s="1"/>
  <c r="F47" i="64" s="1"/>
  <c r="E41" i="64"/>
  <c r="Q40" i="64"/>
  <c r="Q39" i="64"/>
  <c r="Q38" i="64"/>
  <c r="Q35" i="64"/>
  <c r="Q34" i="64"/>
  <c r="P33" i="64"/>
  <c r="O33" i="64"/>
  <c r="N33" i="64"/>
  <c r="M33" i="64"/>
  <c r="L33" i="64"/>
  <c r="K33" i="64"/>
  <c r="J33" i="64"/>
  <c r="I33" i="64"/>
  <c r="H33" i="64"/>
  <c r="G33" i="64"/>
  <c r="F33" i="64"/>
  <c r="E33" i="64"/>
  <c r="Q32" i="64"/>
  <c r="Q31" i="64"/>
  <c r="P30" i="64"/>
  <c r="O30" i="64"/>
  <c r="O24" i="64" s="1"/>
  <c r="N30" i="64"/>
  <c r="M30" i="64"/>
  <c r="L30" i="64"/>
  <c r="K30" i="64"/>
  <c r="J30" i="64"/>
  <c r="I30" i="64"/>
  <c r="H30" i="64"/>
  <c r="G30" i="64"/>
  <c r="F30" i="64"/>
  <c r="E30" i="64"/>
  <c r="Q29" i="64"/>
  <c r="Q28" i="64"/>
  <c r="Q27" i="64"/>
  <c r="K24" i="64"/>
  <c r="G24" i="64"/>
  <c r="G47" i="64" s="1"/>
  <c r="Q23" i="64"/>
  <c r="Q22" i="64"/>
  <c r="P21" i="64"/>
  <c r="O21" i="64"/>
  <c r="N21" i="64"/>
  <c r="M21" i="64"/>
  <c r="L21" i="64"/>
  <c r="K21" i="64"/>
  <c r="J21" i="64"/>
  <c r="I21" i="64"/>
  <c r="H21" i="64"/>
  <c r="G21" i="64"/>
  <c r="F21" i="64"/>
  <c r="E21" i="64"/>
  <c r="Q20" i="64"/>
  <c r="Q19" i="64"/>
  <c r="P18" i="64"/>
  <c r="O18" i="64"/>
  <c r="N18" i="64"/>
  <c r="M18" i="64"/>
  <c r="L18" i="64"/>
  <c r="K18" i="64"/>
  <c r="J18" i="64"/>
  <c r="I18" i="64"/>
  <c r="H18" i="64"/>
  <c r="G18" i="64"/>
  <c r="F18" i="64"/>
  <c r="E18" i="64"/>
  <c r="Q17" i="64"/>
  <c r="Q16" i="64"/>
  <c r="Q15" i="64"/>
  <c r="O116" i="63"/>
  <c r="L116" i="63"/>
  <c r="K113" i="63"/>
  <c r="K106" i="63"/>
  <c r="G106" i="63"/>
  <c r="O100" i="63"/>
  <c r="B7" i="68"/>
  <c r="B7" i="67"/>
  <c r="B7" i="66"/>
  <c r="B7" i="65"/>
  <c r="B7" i="64"/>
  <c r="F32" i="70"/>
  <c r="F26" i="70" s="1"/>
  <c r="G32" i="70"/>
  <c r="G26" i="70" s="1"/>
  <c r="H32" i="70"/>
  <c r="H26" i="70" s="1"/>
  <c r="I32" i="70"/>
  <c r="I26" i="70" s="1"/>
  <c r="J32" i="70"/>
  <c r="J26" i="70" s="1"/>
  <c r="J40" i="70" s="1"/>
  <c r="K32" i="70"/>
  <c r="K26" i="70" s="1"/>
  <c r="L32" i="70"/>
  <c r="L26" i="70"/>
  <c r="M32" i="70"/>
  <c r="M26" i="70" s="1"/>
  <c r="N32" i="70"/>
  <c r="N26" i="70" s="1"/>
  <c r="O32" i="70"/>
  <c r="O26" i="70" s="1"/>
  <c r="O40" i="70" s="1"/>
  <c r="P32" i="70"/>
  <c r="P26" i="70" s="1"/>
  <c r="E32" i="70"/>
  <c r="E26" i="70"/>
  <c r="Q33" i="70"/>
  <c r="Q34" i="70"/>
  <c r="B7" i="63"/>
  <c r="B7" i="70"/>
  <c r="Q38" i="70"/>
  <c r="Q37" i="70"/>
  <c r="Q36" i="70"/>
  <c r="Q35" i="70"/>
  <c r="Q31" i="70"/>
  <c r="Q30" i="70"/>
  <c r="Q29" i="70"/>
  <c r="Q28" i="70"/>
  <c r="Q27" i="70"/>
  <c r="Q23" i="70"/>
  <c r="Q22" i="70"/>
  <c r="Q21" i="70"/>
  <c r="Q20" i="70"/>
  <c r="Q19" i="70"/>
  <c r="Q18" i="70"/>
  <c r="Q17" i="70"/>
  <c r="Q16" i="70"/>
  <c r="Q15" i="70"/>
  <c r="Q14" i="70"/>
  <c r="P13" i="70"/>
  <c r="P40" i="70" s="1"/>
  <c r="O13" i="70"/>
  <c r="N13" i="70"/>
  <c r="N40" i="70" s="1"/>
  <c r="M13" i="70"/>
  <c r="L13" i="70"/>
  <c r="L40" i="70" s="1"/>
  <c r="K13" i="70"/>
  <c r="J13" i="70"/>
  <c r="I13" i="70"/>
  <c r="H13" i="70"/>
  <c r="G13" i="70"/>
  <c r="F13" i="70"/>
  <c r="E13" i="70"/>
  <c r="B5" i="70"/>
  <c r="B4" i="70"/>
  <c r="B3" i="70"/>
  <c r="F9" i="68"/>
  <c r="F9" i="67"/>
  <c r="F9" i="66"/>
  <c r="F9" i="65"/>
  <c r="F9" i="64"/>
  <c r="L56" i="63"/>
  <c r="H56" i="63"/>
  <c r="O53" i="63"/>
  <c r="M53" i="63"/>
  <c r="K53" i="63"/>
  <c r="H53" i="63"/>
  <c r="B3" i="68"/>
  <c r="B4" i="68"/>
  <c r="B5" i="68"/>
  <c r="B3" i="67"/>
  <c r="B4" i="67"/>
  <c r="B5" i="67"/>
  <c r="B3" i="66"/>
  <c r="B4" i="66"/>
  <c r="B5" i="66"/>
  <c r="B3" i="65"/>
  <c r="B4" i="65"/>
  <c r="B5" i="65"/>
  <c r="B3" i="64"/>
  <c r="B4" i="64"/>
  <c r="B5" i="64"/>
  <c r="B5" i="63"/>
  <c r="B4" i="63"/>
  <c r="B3" i="63"/>
  <c r="I40" i="70"/>
  <c r="Q32" i="70"/>
  <c r="G61" i="64" l="1"/>
  <c r="O74" i="64"/>
  <c r="O61" i="64" s="1"/>
  <c r="F47" i="65"/>
  <c r="J47" i="65"/>
  <c r="F40" i="70"/>
  <c r="Q21" i="64"/>
  <c r="K47" i="64"/>
  <c r="E24" i="64"/>
  <c r="E47" i="64" s="1"/>
  <c r="I24" i="64"/>
  <c r="I47" i="64" s="1"/>
  <c r="M24" i="64"/>
  <c r="M47" i="64" s="1"/>
  <c r="H61" i="64"/>
  <c r="L74" i="64"/>
  <c r="L61" i="64" s="1"/>
  <c r="G47" i="65"/>
  <c r="K47" i="65"/>
  <c r="Q21" i="65"/>
  <c r="O24" i="65"/>
  <c r="O47" i="65" s="1"/>
  <c r="Q33" i="65"/>
  <c r="M40" i="70"/>
  <c r="H47" i="64"/>
  <c r="J24" i="64"/>
  <c r="J47" i="64" s="1"/>
  <c r="N24" i="64"/>
  <c r="N47" i="64" s="1"/>
  <c r="Q80" i="64"/>
  <c r="Q53" i="65"/>
  <c r="K60" i="65"/>
  <c r="K129" i="65" s="1"/>
  <c r="K137" i="65" s="1"/>
  <c r="O60" i="65"/>
  <c r="O129" i="65" s="1"/>
  <c r="E24" i="68"/>
  <c r="E47" i="68" s="1"/>
  <c r="Q47" i="68" s="1"/>
  <c r="N24" i="68"/>
  <c r="N47" i="68" s="1"/>
  <c r="G40" i="70"/>
  <c r="Q18" i="64"/>
  <c r="H24" i="64"/>
  <c r="Q24" i="64" s="1"/>
  <c r="L24" i="64"/>
  <c r="P24" i="64"/>
  <c r="P47" i="64" s="1"/>
  <c r="H74" i="65"/>
  <c r="H61" i="65" s="1"/>
  <c r="L74" i="65"/>
  <c r="L61" i="65" s="1"/>
  <c r="L60" i="65" s="1"/>
  <c r="L129" i="65" s="1"/>
  <c r="P74" i="65"/>
  <c r="P61" i="65" s="1"/>
  <c r="E99" i="65"/>
  <c r="F99" i="65"/>
  <c r="J99" i="65"/>
  <c r="J88" i="65" s="1"/>
  <c r="J60" i="65" s="1"/>
  <c r="J129" i="65" s="1"/>
  <c r="N99" i="65"/>
  <c r="N88" i="65" s="1"/>
  <c r="N60" i="65" s="1"/>
  <c r="N129" i="65" s="1"/>
  <c r="Q119" i="65"/>
  <c r="N47" i="66"/>
  <c r="Q30" i="66"/>
  <c r="E24" i="66"/>
  <c r="E47" i="66" s="1"/>
  <c r="K47" i="67"/>
  <c r="O47" i="67"/>
  <c r="G24" i="67"/>
  <c r="G47" i="67" s="1"/>
  <c r="O24" i="67"/>
  <c r="G47" i="66"/>
  <c r="K47" i="66"/>
  <c r="O47" i="66"/>
  <c r="Q44" i="66"/>
  <c r="Q53" i="66"/>
  <c r="G74" i="66"/>
  <c r="G61" i="66" s="1"/>
  <c r="O74" i="66"/>
  <c r="O61" i="66" s="1"/>
  <c r="Q100" i="66"/>
  <c r="Q106" i="66"/>
  <c r="Q116" i="66"/>
  <c r="G112" i="66"/>
  <c r="K112" i="66"/>
  <c r="O112" i="66"/>
  <c r="Q130" i="66"/>
  <c r="H47" i="67"/>
  <c r="L47" i="67"/>
  <c r="P47" i="67"/>
  <c r="N61" i="67"/>
  <c r="Q85" i="67"/>
  <c r="F99" i="67"/>
  <c r="Q99" i="67" s="1"/>
  <c r="J99" i="67"/>
  <c r="N99" i="67"/>
  <c r="Q44" i="68"/>
  <c r="Q53" i="68"/>
  <c r="G74" i="68"/>
  <c r="G61" i="68" s="1"/>
  <c r="G60" i="68" s="1"/>
  <c r="G129" i="68" s="1"/>
  <c r="K74" i="68"/>
  <c r="K61" i="68" s="1"/>
  <c r="O74" i="68"/>
  <c r="O61" i="68" s="1"/>
  <c r="Q100" i="68"/>
  <c r="Q106" i="68"/>
  <c r="Q116" i="68"/>
  <c r="G112" i="68"/>
  <c r="K112" i="68"/>
  <c r="O112" i="68"/>
  <c r="M41" i="63"/>
  <c r="I41" i="63"/>
  <c r="M44" i="63"/>
  <c r="I53" i="63"/>
  <c r="F24" i="63"/>
  <c r="M56" i="63"/>
  <c r="M100" i="63"/>
  <c r="I100" i="63"/>
  <c r="I99" i="63" s="1"/>
  <c r="M103" i="63"/>
  <c r="I103" i="63"/>
  <c r="M106" i="63"/>
  <c r="I106" i="63"/>
  <c r="M116" i="63"/>
  <c r="I116" i="63"/>
  <c r="Q92" i="64"/>
  <c r="Q103" i="64"/>
  <c r="M99" i="64"/>
  <c r="Q41" i="65"/>
  <c r="Q56" i="65"/>
  <c r="F61" i="65"/>
  <c r="F60" i="65" s="1"/>
  <c r="F129" i="65" s="1"/>
  <c r="J61" i="65"/>
  <c r="Q80" i="65"/>
  <c r="Q85" i="65"/>
  <c r="H99" i="65"/>
  <c r="H88" i="65" s="1"/>
  <c r="H60" i="65" s="1"/>
  <c r="H129" i="65" s="1"/>
  <c r="L99" i="65"/>
  <c r="L88" i="65" s="1"/>
  <c r="P99" i="65"/>
  <c r="Q116" i="65"/>
  <c r="G112" i="65"/>
  <c r="G88" i="65" s="1"/>
  <c r="G60" i="65" s="1"/>
  <c r="G129" i="65" s="1"/>
  <c r="K112" i="65"/>
  <c r="K88" i="65" s="1"/>
  <c r="O112" i="65"/>
  <c r="O88" i="65" s="1"/>
  <c r="Q130" i="65"/>
  <c r="Q33" i="66"/>
  <c r="H24" i="66"/>
  <c r="H47" i="66" s="1"/>
  <c r="L24" i="66"/>
  <c r="L47" i="66" s="1"/>
  <c r="P24" i="66"/>
  <c r="P47" i="66" s="1"/>
  <c r="Q92" i="66"/>
  <c r="E99" i="66"/>
  <c r="F99" i="66"/>
  <c r="J99" i="66"/>
  <c r="Q99" i="66" s="1"/>
  <c r="N99" i="66"/>
  <c r="H112" i="66"/>
  <c r="H88" i="66" s="1"/>
  <c r="H60" i="66" s="1"/>
  <c r="H129" i="66" s="1"/>
  <c r="L112" i="66"/>
  <c r="L88" i="66" s="1"/>
  <c r="L60" i="66" s="1"/>
  <c r="L129" i="66" s="1"/>
  <c r="P112" i="66"/>
  <c r="Q125" i="66"/>
  <c r="Q41" i="67"/>
  <c r="Q56" i="67"/>
  <c r="G99" i="67"/>
  <c r="K99" i="67"/>
  <c r="K88" i="67" s="1"/>
  <c r="K60" i="67" s="1"/>
  <c r="K129" i="67" s="1"/>
  <c r="O99" i="67"/>
  <c r="E99" i="67"/>
  <c r="G47" i="68"/>
  <c r="K47" i="68"/>
  <c r="O47" i="68"/>
  <c r="Q21" i="68"/>
  <c r="Q33" i="68"/>
  <c r="H24" i="68"/>
  <c r="H47" i="68" s="1"/>
  <c r="L24" i="68"/>
  <c r="L47" i="68" s="1"/>
  <c r="P24" i="68"/>
  <c r="P47" i="68" s="1"/>
  <c r="H74" i="68"/>
  <c r="H61" i="68" s="1"/>
  <c r="L74" i="68"/>
  <c r="L61" i="68" s="1"/>
  <c r="P74" i="68"/>
  <c r="P61" i="68" s="1"/>
  <c r="Q92" i="68"/>
  <c r="E99" i="68"/>
  <c r="Q99" i="68" s="1"/>
  <c r="F99" i="68"/>
  <c r="F88" i="68" s="1"/>
  <c r="J99" i="68"/>
  <c r="N99" i="68"/>
  <c r="H112" i="68"/>
  <c r="H88" i="68" s="1"/>
  <c r="L112" i="68"/>
  <c r="L88" i="68" s="1"/>
  <c r="P112" i="68"/>
  <c r="P88" i="68" s="1"/>
  <c r="Q125" i="68"/>
  <c r="P33" i="63"/>
  <c r="P53" i="63"/>
  <c r="L53" i="63"/>
  <c r="P56" i="63"/>
  <c r="P99" i="64"/>
  <c r="N99" i="64"/>
  <c r="N88" i="64" s="1"/>
  <c r="H112" i="64"/>
  <c r="L112" i="64"/>
  <c r="Q18" i="65"/>
  <c r="E47" i="65"/>
  <c r="Q47" i="65" s="1"/>
  <c r="Q30" i="65"/>
  <c r="Q100" i="65"/>
  <c r="Q106" i="65"/>
  <c r="Q125" i="65"/>
  <c r="Q18" i="66"/>
  <c r="Q41" i="66"/>
  <c r="Q56" i="66"/>
  <c r="Q80" i="66"/>
  <c r="Q85" i="66"/>
  <c r="F88" i="66"/>
  <c r="J88" i="66"/>
  <c r="J60" i="66" s="1"/>
  <c r="J129" i="66" s="1"/>
  <c r="N88" i="66"/>
  <c r="N60" i="66" s="1"/>
  <c r="N129" i="66" s="1"/>
  <c r="G99" i="66"/>
  <c r="K99" i="66"/>
  <c r="O99" i="66"/>
  <c r="Q103" i="66"/>
  <c r="E112" i="66"/>
  <c r="I112" i="66"/>
  <c r="I88" i="66" s="1"/>
  <c r="M112" i="66"/>
  <c r="M88" i="66" s="1"/>
  <c r="Q119" i="66"/>
  <c r="G74" i="67"/>
  <c r="G61" i="67" s="1"/>
  <c r="K74" i="67"/>
  <c r="K61" i="67" s="1"/>
  <c r="O74" i="67"/>
  <c r="O61" i="67" s="1"/>
  <c r="J88" i="67"/>
  <c r="J60" i="67" s="1"/>
  <c r="J129" i="67" s="1"/>
  <c r="N88" i="67"/>
  <c r="H99" i="67"/>
  <c r="H88" i="67" s="1"/>
  <c r="L99" i="67"/>
  <c r="L88" i="67" s="1"/>
  <c r="P99" i="67"/>
  <c r="P88" i="67" s="1"/>
  <c r="Q116" i="67"/>
  <c r="G112" i="67"/>
  <c r="K112" i="67"/>
  <c r="Q112" i="67" s="1"/>
  <c r="O112" i="67"/>
  <c r="O88" i="67" s="1"/>
  <c r="O60" i="67" s="1"/>
  <c r="O129" i="67" s="1"/>
  <c r="Q130" i="67"/>
  <c r="Q56" i="68"/>
  <c r="F61" i="68"/>
  <c r="J61" i="68"/>
  <c r="J60" i="68" s="1"/>
  <c r="J129" i="68" s="1"/>
  <c r="N61" i="68"/>
  <c r="Q80" i="68"/>
  <c r="Q85" i="68"/>
  <c r="J88" i="68"/>
  <c r="N88" i="68"/>
  <c r="Q103" i="68"/>
  <c r="G99" i="68"/>
  <c r="K99" i="68"/>
  <c r="O99" i="68"/>
  <c r="E112" i="68"/>
  <c r="Q112" i="68" s="1"/>
  <c r="I112" i="68"/>
  <c r="I88" i="68" s="1"/>
  <c r="M112" i="68"/>
  <c r="Q119" i="68"/>
  <c r="O33" i="63"/>
  <c r="K33" i="63"/>
  <c r="P41" i="63"/>
  <c r="P116" i="63"/>
  <c r="H116" i="63"/>
  <c r="O41" i="63"/>
  <c r="G44" i="63"/>
  <c r="K100" i="63"/>
  <c r="K99" i="63" s="1"/>
  <c r="J100" i="63"/>
  <c r="J99" i="63" s="1"/>
  <c r="G103" i="63"/>
  <c r="O106" i="63"/>
  <c r="K116" i="63"/>
  <c r="I33" i="63"/>
  <c r="H41" i="63"/>
  <c r="P44" i="63"/>
  <c r="H44" i="63"/>
  <c r="P85" i="63"/>
  <c r="P100" i="63"/>
  <c r="L100" i="63"/>
  <c r="H100" i="63"/>
  <c r="P103" i="63"/>
  <c r="P99" i="63" s="1"/>
  <c r="L103" i="63"/>
  <c r="H103" i="63"/>
  <c r="P106" i="63"/>
  <c r="E116" i="63"/>
  <c r="Q116" i="63" s="1"/>
  <c r="E119" i="63"/>
  <c r="L33" i="63"/>
  <c r="G41" i="63"/>
  <c r="K44" i="63"/>
  <c r="Q32" i="63"/>
  <c r="Q45" i="63"/>
  <c r="Q46" i="63"/>
  <c r="Q29" i="63"/>
  <c r="N33" i="63"/>
  <c r="J33" i="63"/>
  <c r="F33" i="63"/>
  <c r="E41" i="63"/>
  <c r="E33" i="63"/>
  <c r="Q38" i="63"/>
  <c r="L41" i="63"/>
  <c r="I44" i="63"/>
  <c r="F44" i="63"/>
  <c r="Q43" i="63"/>
  <c r="M30" i="63"/>
  <c r="Q30" i="63" s="1"/>
  <c r="Q34" i="63"/>
  <c r="Q40" i="63"/>
  <c r="H33" i="63"/>
  <c r="Q28" i="63"/>
  <c r="Q27" i="63"/>
  <c r="M33" i="63"/>
  <c r="Q39" i="63"/>
  <c r="Q35" i="63"/>
  <c r="Q31" i="63"/>
  <c r="O113" i="63"/>
  <c r="P18" i="63"/>
  <c r="N18" i="63"/>
  <c r="H24" i="63"/>
  <c r="L24" i="63"/>
  <c r="P24" i="63"/>
  <c r="P47" i="63" s="1"/>
  <c r="Q22" i="63"/>
  <c r="Q23" i="63"/>
  <c r="Q15" i="63"/>
  <c r="Q16" i="63"/>
  <c r="K18" i="63"/>
  <c r="Q17" i="63"/>
  <c r="L18" i="63"/>
  <c r="Q19" i="63"/>
  <c r="E21" i="63"/>
  <c r="E18" i="63"/>
  <c r="M21" i="63"/>
  <c r="F18" i="63"/>
  <c r="F47" i="63" s="1"/>
  <c r="J18" i="63"/>
  <c r="P21" i="63"/>
  <c r="L21" i="63"/>
  <c r="M119" i="63"/>
  <c r="I125" i="63"/>
  <c r="Q20" i="63"/>
  <c r="I21" i="63"/>
  <c r="H18" i="63"/>
  <c r="M18" i="63"/>
  <c r="N119" i="63"/>
  <c r="Q18" i="68"/>
  <c r="G88" i="68"/>
  <c r="K88" i="68"/>
  <c r="K60" i="68" s="1"/>
  <c r="K129" i="68" s="1"/>
  <c r="O88" i="68"/>
  <c r="O60" i="68" s="1"/>
  <c r="O129" i="68" s="1"/>
  <c r="M88" i="68"/>
  <c r="Q41" i="68"/>
  <c r="E61" i="68"/>
  <c r="I61" i="68"/>
  <c r="M61" i="68"/>
  <c r="M60" i="68" s="1"/>
  <c r="M129" i="68" s="1"/>
  <c r="E88" i="68"/>
  <c r="Q65" i="68"/>
  <c r="Q113" i="68"/>
  <c r="H65" i="63"/>
  <c r="G130" i="63"/>
  <c r="O130" i="63"/>
  <c r="E130" i="63"/>
  <c r="I130" i="63"/>
  <c r="M130" i="63"/>
  <c r="Q75" i="68"/>
  <c r="M65" i="63"/>
  <c r="O125" i="63"/>
  <c r="F75" i="63"/>
  <c r="E47" i="67"/>
  <c r="Q24" i="67"/>
  <c r="E88" i="67"/>
  <c r="E61" i="67"/>
  <c r="I61" i="67"/>
  <c r="I60" i="67" s="1"/>
  <c r="I129" i="67" s="1"/>
  <c r="M61" i="67"/>
  <c r="M60" i="67" s="1"/>
  <c r="M129" i="67" s="1"/>
  <c r="Q65" i="67"/>
  <c r="Q113" i="67"/>
  <c r="Q125" i="67"/>
  <c r="Q30" i="67"/>
  <c r="N129" i="67"/>
  <c r="Q75" i="67"/>
  <c r="Q21" i="67"/>
  <c r="Q80" i="67"/>
  <c r="G88" i="67"/>
  <c r="G60" i="67" s="1"/>
  <c r="G129" i="67" s="1"/>
  <c r="Q103" i="67"/>
  <c r="Q18" i="67"/>
  <c r="Q33" i="67"/>
  <c r="Q53" i="67"/>
  <c r="F61" i="67"/>
  <c r="N60" i="67"/>
  <c r="H74" i="67"/>
  <c r="H61" i="67" s="1"/>
  <c r="H60" i="67" s="1"/>
  <c r="H129" i="67" s="1"/>
  <c r="L74" i="67"/>
  <c r="L61" i="67" s="1"/>
  <c r="P74" i="67"/>
  <c r="P61" i="67" s="1"/>
  <c r="Q92" i="67"/>
  <c r="Q100" i="67"/>
  <c r="Q119" i="67"/>
  <c r="F113" i="63"/>
  <c r="J113" i="63"/>
  <c r="N113" i="63"/>
  <c r="F65" i="63"/>
  <c r="N65" i="63"/>
  <c r="K119" i="63"/>
  <c r="O75" i="63"/>
  <c r="G85" i="63"/>
  <c r="E125" i="63"/>
  <c r="K125" i="63"/>
  <c r="H119" i="63"/>
  <c r="P119" i="63"/>
  <c r="Q55" i="63"/>
  <c r="G125" i="63"/>
  <c r="M125" i="63"/>
  <c r="I113" i="63"/>
  <c r="M113" i="63"/>
  <c r="G88" i="66"/>
  <c r="F60" i="66"/>
  <c r="F129" i="66" s="1"/>
  <c r="P88" i="66"/>
  <c r="P60" i="66" s="1"/>
  <c r="P129" i="66" s="1"/>
  <c r="K88" i="66"/>
  <c r="G60" i="66"/>
  <c r="G129" i="66" s="1"/>
  <c r="E61" i="66"/>
  <c r="I61" i="66"/>
  <c r="M61" i="66"/>
  <c r="J65" i="63"/>
  <c r="Q24" i="66"/>
  <c r="Q65" i="66"/>
  <c r="Q75" i="66"/>
  <c r="E99" i="63"/>
  <c r="Q77" i="63"/>
  <c r="G113" i="63"/>
  <c r="J130" i="63"/>
  <c r="K74" i="66"/>
  <c r="K61" i="66" s="1"/>
  <c r="E88" i="66"/>
  <c r="F85" i="63"/>
  <c r="J85" i="63"/>
  <c r="H125" i="63"/>
  <c r="L125" i="63"/>
  <c r="P125" i="63"/>
  <c r="Q113" i="66"/>
  <c r="I56" i="63"/>
  <c r="I24" i="63" s="1"/>
  <c r="I47" i="63" s="1"/>
  <c r="E65" i="63"/>
  <c r="I65" i="63"/>
  <c r="P65" i="63"/>
  <c r="Q70" i="63"/>
  <c r="H75" i="63"/>
  <c r="G119" i="63"/>
  <c r="O119" i="63"/>
  <c r="O137" i="65"/>
  <c r="E61" i="65"/>
  <c r="I61" i="65"/>
  <c r="I60" i="65" s="1"/>
  <c r="I129" i="65" s="1"/>
  <c r="M61" i="65"/>
  <c r="M88" i="65"/>
  <c r="Q74" i="65"/>
  <c r="F88" i="65"/>
  <c r="P88" i="65"/>
  <c r="P60" i="65" s="1"/>
  <c r="P129" i="65" s="1"/>
  <c r="I88" i="65"/>
  <c r="G80" i="63"/>
  <c r="Q65" i="65"/>
  <c r="Q113" i="65"/>
  <c r="Q117" i="63"/>
  <c r="G53" i="63"/>
  <c r="H106" i="63"/>
  <c r="L106" i="63"/>
  <c r="K80" i="63"/>
  <c r="I80" i="63"/>
  <c r="M80" i="63"/>
  <c r="H113" i="63"/>
  <c r="L113" i="63"/>
  <c r="E88" i="65"/>
  <c r="O80" i="63"/>
  <c r="Q24" i="65"/>
  <c r="Q44" i="65"/>
  <c r="Q52" i="63"/>
  <c r="P75" i="63"/>
  <c r="Q93" i="63"/>
  <c r="Q94" i="63"/>
  <c r="P113" i="63"/>
  <c r="I119" i="63"/>
  <c r="Q126" i="63"/>
  <c r="F125" i="63"/>
  <c r="J125" i="63"/>
  <c r="N125" i="63"/>
  <c r="Q128" i="63"/>
  <c r="N130" i="63"/>
  <c r="H80" i="63"/>
  <c r="P80" i="63"/>
  <c r="J80" i="63"/>
  <c r="N80" i="63"/>
  <c r="Q75" i="65"/>
  <c r="L65" i="63"/>
  <c r="O65" i="63"/>
  <c r="K65" i="63"/>
  <c r="L75" i="63"/>
  <c r="Q83" i="63"/>
  <c r="Q84" i="63"/>
  <c r="E85" i="63"/>
  <c r="I85" i="63"/>
  <c r="M85" i="63"/>
  <c r="Q87" i="63"/>
  <c r="L85" i="63"/>
  <c r="Q104" i="63"/>
  <c r="Q105" i="63"/>
  <c r="Q107" i="63"/>
  <c r="J119" i="63"/>
  <c r="P130" i="63"/>
  <c r="F80" i="63"/>
  <c r="J75" i="63"/>
  <c r="F103" i="63"/>
  <c r="G100" i="63"/>
  <c r="G99" i="63" s="1"/>
  <c r="Q101" i="63"/>
  <c r="O103" i="63"/>
  <c r="Q133" i="63"/>
  <c r="F130" i="63"/>
  <c r="E80" i="63"/>
  <c r="Q30" i="64"/>
  <c r="Q41" i="64"/>
  <c r="Q65" i="64"/>
  <c r="J74" i="64"/>
  <c r="J61" i="64" s="1"/>
  <c r="J60" i="64" s="1"/>
  <c r="Q113" i="64"/>
  <c r="Q86" i="63"/>
  <c r="E53" i="63"/>
  <c r="Q54" i="63"/>
  <c r="L119" i="63"/>
  <c r="F61" i="64"/>
  <c r="Q85" i="64"/>
  <c r="F112" i="64"/>
  <c r="Q112" i="64" s="1"/>
  <c r="J112" i="64"/>
  <c r="J88" i="64" s="1"/>
  <c r="Q125" i="64"/>
  <c r="Q50" i="63"/>
  <c r="Q67" i="63"/>
  <c r="Q69" i="63"/>
  <c r="Q56" i="64"/>
  <c r="N74" i="64"/>
  <c r="N61" i="64" s="1"/>
  <c r="F88" i="64"/>
  <c r="M88" i="64"/>
  <c r="K112" i="64"/>
  <c r="K88" i="64" s="1"/>
  <c r="P112" i="64"/>
  <c r="P88" i="64" s="1"/>
  <c r="N106" i="63"/>
  <c r="N99" i="63" s="1"/>
  <c r="Q111" i="63"/>
  <c r="E113" i="63"/>
  <c r="Q114" i="63"/>
  <c r="L47" i="64"/>
  <c r="Q44" i="64"/>
  <c r="E74" i="64"/>
  <c r="E61" i="64" s="1"/>
  <c r="I74" i="64"/>
  <c r="I61" i="64" s="1"/>
  <c r="M74" i="64"/>
  <c r="M61" i="64" s="1"/>
  <c r="M60" i="64" s="1"/>
  <c r="Q75" i="64"/>
  <c r="P74" i="64"/>
  <c r="P61" i="64" s="1"/>
  <c r="P60" i="64" s="1"/>
  <c r="P129" i="64" s="1"/>
  <c r="E88" i="64"/>
  <c r="H99" i="64"/>
  <c r="H130" i="63"/>
  <c r="L99" i="64"/>
  <c r="L130" i="63"/>
  <c r="E56" i="63"/>
  <c r="E24" i="63" s="1"/>
  <c r="N56" i="63"/>
  <c r="N24" i="63" s="1"/>
  <c r="K85" i="63"/>
  <c r="Q64" i="63"/>
  <c r="Q102" i="63"/>
  <c r="Q118" i="63"/>
  <c r="Q121" i="63"/>
  <c r="K130" i="63"/>
  <c r="Q53" i="64"/>
  <c r="G88" i="64"/>
  <c r="O88" i="64"/>
  <c r="Q100" i="64"/>
  <c r="Q51" i="63"/>
  <c r="G56" i="63"/>
  <c r="G24" i="63" s="1"/>
  <c r="G47" i="63" s="1"/>
  <c r="K56" i="63"/>
  <c r="K24" i="63" s="1"/>
  <c r="O56" i="63"/>
  <c r="O24" i="63" s="1"/>
  <c r="O47" i="63" s="1"/>
  <c r="G65" i="63"/>
  <c r="H85" i="63"/>
  <c r="O85" i="63"/>
  <c r="Q73" i="63"/>
  <c r="Q108" i="63"/>
  <c r="Q124" i="63"/>
  <c r="Q33" i="64"/>
  <c r="K74" i="64"/>
  <c r="K61" i="64" s="1"/>
  <c r="I99" i="64"/>
  <c r="Q99" i="64" s="1"/>
  <c r="Q116" i="64"/>
  <c r="Q130" i="64"/>
  <c r="Q98" i="63"/>
  <c r="F119" i="63"/>
  <c r="Q78" i="63"/>
  <c r="G75" i="63"/>
  <c r="E40" i="70"/>
  <c r="Q13" i="70"/>
  <c r="J56" i="63"/>
  <c r="J24" i="63" s="1"/>
  <c r="Q57" i="63"/>
  <c r="Q66" i="63"/>
  <c r="Q58" i="63"/>
  <c r="Q81" i="63"/>
  <c r="F53" i="63"/>
  <c r="K40" i="70"/>
  <c r="K75" i="63"/>
  <c r="N75" i="63"/>
  <c r="H40" i="70"/>
  <c r="Q26" i="70"/>
  <c r="M99" i="63"/>
  <c r="F106" i="63"/>
  <c r="G138" i="65" l="1"/>
  <c r="G137" i="65"/>
  <c r="Q47" i="64"/>
  <c r="O138" i="65"/>
  <c r="L60" i="67"/>
  <c r="L129" i="67" s="1"/>
  <c r="L138" i="67" s="1"/>
  <c r="L60" i="68"/>
  <c r="L129" i="68" s="1"/>
  <c r="N47" i="63"/>
  <c r="Q99" i="65"/>
  <c r="I60" i="66"/>
  <c r="I129" i="66" s="1"/>
  <c r="F60" i="68"/>
  <c r="F129" i="68" s="1"/>
  <c r="F137" i="68" s="1"/>
  <c r="H60" i="68"/>
  <c r="H129" i="68" s="1"/>
  <c r="Q88" i="65"/>
  <c r="K138" i="65"/>
  <c r="K112" i="63"/>
  <c r="Q47" i="67"/>
  <c r="I60" i="68"/>
  <c r="I129" i="68" s="1"/>
  <c r="Q24" i="68"/>
  <c r="Q74" i="68"/>
  <c r="N60" i="64"/>
  <c r="N129" i="64" s="1"/>
  <c r="K60" i="66"/>
  <c r="K129" i="66" s="1"/>
  <c r="K137" i="66" s="1"/>
  <c r="O88" i="66"/>
  <c r="O60" i="66" s="1"/>
  <c r="O129" i="66" s="1"/>
  <c r="P60" i="67"/>
  <c r="P129" i="67" s="1"/>
  <c r="F88" i="67"/>
  <c r="H47" i="63"/>
  <c r="N60" i="68"/>
  <c r="N129" i="68" s="1"/>
  <c r="Q112" i="66"/>
  <c r="P60" i="68"/>
  <c r="P129" i="68" s="1"/>
  <c r="Q47" i="66"/>
  <c r="Q112" i="65"/>
  <c r="E47" i="63"/>
  <c r="Q41" i="63"/>
  <c r="K47" i="63"/>
  <c r="O99" i="63"/>
  <c r="J47" i="63"/>
  <c r="L99" i="63"/>
  <c r="M24" i="63"/>
  <c r="M47" i="63" s="1"/>
  <c r="H99" i="63"/>
  <c r="Q44" i="63"/>
  <c r="L47" i="63"/>
  <c r="O112" i="63"/>
  <c r="Q33" i="63"/>
  <c r="E75" i="63"/>
  <c r="E74" i="63" s="1"/>
  <c r="Q21" i="63"/>
  <c r="N112" i="63"/>
  <c r="M112" i="63"/>
  <c r="Q18" i="63"/>
  <c r="J112" i="63"/>
  <c r="L112" i="63"/>
  <c r="J74" i="63"/>
  <c r="J61" i="63" s="1"/>
  <c r="F112" i="63"/>
  <c r="I112" i="63"/>
  <c r="I75" i="63"/>
  <c r="I74" i="63" s="1"/>
  <c r="I61" i="63" s="1"/>
  <c r="Q68" i="63"/>
  <c r="M138" i="68"/>
  <c r="M137" i="68"/>
  <c r="K138" i="68"/>
  <c r="K137" i="68"/>
  <c r="I138" i="68"/>
  <c r="I137" i="68"/>
  <c r="G138" i="68"/>
  <c r="G137" i="68"/>
  <c r="Q103" i="63"/>
  <c r="Q88" i="68"/>
  <c r="N137" i="68"/>
  <c r="N138" i="68"/>
  <c r="E60" i="68"/>
  <c r="Q61" i="68"/>
  <c r="Q79" i="63"/>
  <c r="M75" i="63"/>
  <c r="M74" i="63" s="1"/>
  <c r="M61" i="63" s="1"/>
  <c r="G112" i="63"/>
  <c r="O138" i="68"/>
  <c r="O137" i="68"/>
  <c r="J137" i="68"/>
  <c r="J138" i="68"/>
  <c r="N74" i="63"/>
  <c r="N61" i="63" s="1"/>
  <c r="H112" i="63"/>
  <c r="F138" i="68"/>
  <c r="G138" i="67"/>
  <c r="G137" i="67"/>
  <c r="I138" i="67"/>
  <c r="I137" i="67"/>
  <c r="M138" i="67"/>
  <c r="M137" i="67"/>
  <c r="O138" i="67"/>
  <c r="O137" i="67"/>
  <c r="K138" i="67"/>
  <c r="K137" i="67"/>
  <c r="N137" i="67"/>
  <c r="N138" i="67"/>
  <c r="J137" i="67"/>
  <c r="J138" i="67"/>
  <c r="Q88" i="67"/>
  <c r="P138" i="67"/>
  <c r="P137" i="67"/>
  <c r="Q74" i="67"/>
  <c r="E60" i="67"/>
  <c r="Q61" i="67"/>
  <c r="P112" i="63"/>
  <c r="H138" i="67"/>
  <c r="H137" i="67"/>
  <c r="Q91" i="63"/>
  <c r="H74" i="63"/>
  <c r="H61" i="63" s="1"/>
  <c r="F60" i="67"/>
  <c r="F129" i="67" s="1"/>
  <c r="P138" i="66"/>
  <c r="P137" i="66"/>
  <c r="N137" i="66"/>
  <c r="N138" i="66"/>
  <c r="F137" i="66"/>
  <c r="F138" i="66"/>
  <c r="Q85" i="63"/>
  <c r="H138" i="66"/>
  <c r="H137" i="66"/>
  <c r="Q82" i="63"/>
  <c r="E112" i="63"/>
  <c r="M60" i="66"/>
  <c r="M129" i="66" s="1"/>
  <c r="J137" i="66"/>
  <c r="J138" i="66"/>
  <c r="I138" i="66"/>
  <c r="I137" i="66"/>
  <c r="O74" i="63"/>
  <c r="O61" i="63" s="1"/>
  <c r="G138" i="66"/>
  <c r="G137" i="66"/>
  <c r="Q76" i="63"/>
  <c r="Q125" i="63"/>
  <c r="Q88" i="66"/>
  <c r="Q61" i="66"/>
  <c r="E60" i="66"/>
  <c r="O137" i="66"/>
  <c r="O138" i="66"/>
  <c r="L138" i="66"/>
  <c r="L137" i="66"/>
  <c r="Q74" i="66"/>
  <c r="J137" i="65"/>
  <c r="J138" i="65"/>
  <c r="L138" i="65"/>
  <c r="L137" i="65"/>
  <c r="P138" i="65"/>
  <c r="P137" i="65"/>
  <c r="N137" i="65"/>
  <c r="N138" i="65"/>
  <c r="I138" i="65"/>
  <c r="I137" i="65"/>
  <c r="F137" i="65"/>
  <c r="F138" i="65"/>
  <c r="Q130" i="63"/>
  <c r="P74" i="63"/>
  <c r="P61" i="63" s="1"/>
  <c r="Q61" i="65"/>
  <c r="E60" i="65"/>
  <c r="Q65" i="63"/>
  <c r="H138" i="65"/>
  <c r="H137" i="65"/>
  <c r="Q127" i="63"/>
  <c r="L80" i="63"/>
  <c r="L74" i="63" s="1"/>
  <c r="L61" i="63" s="1"/>
  <c r="P92" i="63"/>
  <c r="Q115" i="63"/>
  <c r="M60" i="65"/>
  <c r="M129" i="65" s="1"/>
  <c r="J92" i="63"/>
  <c r="J129" i="64"/>
  <c r="M129" i="64"/>
  <c r="M92" i="63"/>
  <c r="N92" i="63"/>
  <c r="O60" i="64"/>
  <c r="G74" i="63"/>
  <c r="G61" i="63" s="1"/>
  <c r="Q119" i="63"/>
  <c r="K60" i="64"/>
  <c r="G60" i="64"/>
  <c r="Q136" i="63"/>
  <c r="Q113" i="63"/>
  <c r="E60" i="64"/>
  <c r="Q61" i="64"/>
  <c r="Q56" i="63"/>
  <c r="I88" i="64"/>
  <c r="I60" i="64" s="1"/>
  <c r="L88" i="64"/>
  <c r="Q74" i="64"/>
  <c r="Q106" i="63"/>
  <c r="K74" i="63"/>
  <c r="K61" i="63" s="1"/>
  <c r="Q100" i="63"/>
  <c r="H88" i="64"/>
  <c r="Q88" i="64" s="1"/>
  <c r="P138" i="64"/>
  <c r="P137" i="64"/>
  <c r="F60" i="64"/>
  <c r="Q120" i="63"/>
  <c r="F99" i="63"/>
  <c r="F74" i="63"/>
  <c r="F61" i="63" s="1"/>
  <c r="Q40" i="70"/>
  <c r="Q53" i="63"/>
  <c r="Q47" i="63" l="1"/>
  <c r="P137" i="68"/>
  <c r="P138" i="68"/>
  <c r="K138" i="66"/>
  <c r="L137" i="67"/>
  <c r="L138" i="68"/>
  <c r="L137" i="68"/>
  <c r="H138" i="68"/>
  <c r="H137" i="68"/>
  <c r="N88" i="63"/>
  <c r="Q99" i="63"/>
  <c r="Q24" i="63"/>
  <c r="J88" i="63"/>
  <c r="J60" i="63" s="1"/>
  <c r="M88" i="63"/>
  <c r="M60" i="63" s="1"/>
  <c r="P88" i="63"/>
  <c r="P60" i="63" s="1"/>
  <c r="Q80" i="63"/>
  <c r="N60" i="63"/>
  <c r="Q112" i="63"/>
  <c r="Q75" i="63"/>
  <c r="Q60" i="68"/>
  <c r="E129" i="68"/>
  <c r="Q60" i="67"/>
  <c r="E129" i="67"/>
  <c r="F137" i="67"/>
  <c r="F138" i="67"/>
  <c r="Q60" i="66"/>
  <c r="E129" i="66"/>
  <c r="M138" i="66"/>
  <c r="M137" i="66"/>
  <c r="Q60" i="65"/>
  <c r="E129" i="65"/>
  <c r="M138" i="65"/>
  <c r="M137" i="65"/>
  <c r="O129" i="64"/>
  <c r="O92" i="63"/>
  <c r="F92" i="63"/>
  <c r="F129" i="64"/>
  <c r="H60" i="64"/>
  <c r="L60" i="64"/>
  <c r="G92" i="63"/>
  <c r="G88" i="63" s="1"/>
  <c r="G129" i="64"/>
  <c r="J137" i="64"/>
  <c r="J138" i="64"/>
  <c r="M138" i="64"/>
  <c r="M137" i="64"/>
  <c r="I92" i="63"/>
  <c r="I129" i="64"/>
  <c r="E129" i="64"/>
  <c r="Q60" i="64"/>
  <c r="K92" i="63"/>
  <c r="K129" i="64"/>
  <c r="N137" i="64"/>
  <c r="N138" i="64"/>
  <c r="Q74" i="63"/>
  <c r="E61" i="63"/>
  <c r="J129" i="63" l="1"/>
  <c r="N129" i="63"/>
  <c r="P129" i="63"/>
  <c r="M129" i="63"/>
  <c r="K88" i="63"/>
  <c r="K60" i="63" s="1"/>
  <c r="O88" i="63"/>
  <c r="O60" i="63" s="1"/>
  <c r="I88" i="63"/>
  <c r="I60" i="63" s="1"/>
  <c r="F88" i="63"/>
  <c r="F60" i="63" s="1"/>
  <c r="E138" i="68"/>
  <c r="Q138" i="68" s="1"/>
  <c r="E137" i="68"/>
  <c r="Q137" i="68" s="1"/>
  <c r="Q129" i="68"/>
  <c r="E138" i="67"/>
  <c r="Q138" i="67" s="1"/>
  <c r="E137" i="67"/>
  <c r="Q137" i="67" s="1"/>
  <c r="Q129" i="67"/>
  <c r="E138" i="66"/>
  <c r="Q138" i="66" s="1"/>
  <c r="E137" i="66"/>
  <c r="Q137" i="66" s="1"/>
  <c r="Q129" i="66"/>
  <c r="E138" i="65"/>
  <c r="Q138" i="65" s="1"/>
  <c r="E137" i="65"/>
  <c r="Q137" i="65" s="1"/>
  <c r="Q129" i="65"/>
  <c r="G137" i="64"/>
  <c r="G138" i="64"/>
  <c r="G60" i="63"/>
  <c r="I138" i="64"/>
  <c r="I137" i="64"/>
  <c r="L92" i="63"/>
  <c r="L129" i="64"/>
  <c r="K138" i="64"/>
  <c r="K137" i="64"/>
  <c r="E138" i="64"/>
  <c r="E137" i="64"/>
  <c r="H92" i="63"/>
  <c r="H129" i="64"/>
  <c r="E92" i="63"/>
  <c r="F137" i="64"/>
  <c r="F138" i="64"/>
  <c r="O138" i="64"/>
  <c r="O137" i="64"/>
  <c r="Q61" i="63"/>
  <c r="N137" i="63" l="1"/>
  <c r="N138" i="63"/>
  <c r="M137" i="63"/>
  <c r="M138" i="63"/>
  <c r="P137" i="63"/>
  <c r="P138" i="63"/>
  <c r="J137" i="63"/>
  <c r="J138" i="63"/>
  <c r="F129" i="63"/>
  <c r="I129" i="63"/>
  <c r="G129" i="63"/>
  <c r="O129" i="63"/>
  <c r="K129" i="63"/>
  <c r="H88" i="63"/>
  <c r="H60" i="63" s="1"/>
  <c r="L88" i="63"/>
  <c r="L60" i="63" s="1"/>
  <c r="E88" i="63"/>
  <c r="Q92" i="63"/>
  <c r="L137" i="64"/>
  <c r="L138" i="64"/>
  <c r="H137" i="64"/>
  <c r="Q137" i="64" s="1"/>
  <c r="H138" i="64"/>
  <c r="Q95" i="63"/>
  <c r="Q129" i="64"/>
  <c r="O138" i="63" l="1"/>
  <c r="O137" i="63"/>
  <c r="G137" i="63"/>
  <c r="G138" i="63"/>
  <c r="I137" i="63"/>
  <c r="I138" i="63"/>
  <c r="Q138" i="64"/>
  <c r="K137" i="63"/>
  <c r="K138" i="63"/>
  <c r="F137" i="63"/>
  <c r="F138" i="63"/>
  <c r="L129" i="63"/>
  <c r="H129" i="63"/>
  <c r="Q88" i="63"/>
  <c r="E60" i="63"/>
  <c r="E129" i="63" s="1"/>
  <c r="E137" i="63" l="1"/>
  <c r="E138" i="63"/>
  <c r="Q138" i="63" s="1"/>
  <c r="L137" i="63"/>
  <c r="L138" i="63"/>
  <c r="H137" i="63"/>
  <c r="H138" i="63"/>
  <c r="Q129" i="63"/>
  <c r="Q60" i="63"/>
  <c r="Q137" i="63" l="1"/>
</calcChain>
</file>

<file path=xl/sharedStrings.xml><?xml version="1.0" encoding="utf-8"?>
<sst xmlns="http://schemas.openxmlformats.org/spreadsheetml/2006/main" count="2328" uniqueCount="262">
  <si>
    <t>Редни број</t>
  </si>
  <si>
    <t>АГЕНЦИЈА ЗА ЕНЕРГЕТИКУ РЕПУБЛИКЕ СРБИЈЕ</t>
  </si>
  <si>
    <t xml:space="preserve">Дистрибуција електричне енергије </t>
  </si>
  <si>
    <t xml:space="preserve">Управљање дистрибутивним системом за електричну енергију </t>
  </si>
  <si>
    <t>Трговина на мало електричном енергијом за потребе тарифних купаца</t>
  </si>
  <si>
    <t xml:space="preserve">Напомена: </t>
  </si>
  <si>
    <t>2</t>
  </si>
  <si>
    <t>3</t>
  </si>
  <si>
    <t>Прикупљање података - електрична енергија - енергетски подаци</t>
  </si>
  <si>
    <t>Датум обраде:</t>
  </si>
  <si>
    <t>Агенција за енергетику Републике Србије</t>
  </si>
  <si>
    <t>Елементи</t>
  </si>
  <si>
    <t>Једин. мере</t>
  </si>
  <si>
    <t>Количине по месецима и укупно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</si>
  <si>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</si>
  <si>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</si>
  <si>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</si>
  <si>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</si>
  <si>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</si>
  <si>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</si>
  <si>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</si>
  <si>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</si>
  <si>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</si>
  <si>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</si>
  <si>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</si>
  <si>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</si>
  <si>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 - XII</t>
  </si>
  <si>
    <t>MW</t>
  </si>
  <si>
    <t>Обрачунска снага</t>
  </si>
  <si>
    <t xml:space="preserve">Активна енергија </t>
  </si>
  <si>
    <t>MWh</t>
  </si>
  <si>
    <t>Mvarh</t>
  </si>
  <si>
    <t xml:space="preserve">  - Виша тарифа</t>
  </si>
  <si>
    <t xml:space="preserve">  - Нижа тарифа</t>
  </si>
  <si>
    <t>ПД Електровојводина</t>
  </si>
  <si>
    <t>ПД ЕДБ</t>
  </si>
  <si>
    <t>ПД Електросрбија</t>
  </si>
  <si>
    <t>ПД Југоисток</t>
  </si>
  <si>
    <t>ПД Центар</t>
  </si>
  <si>
    <t>Прекомерно преузета снага</t>
  </si>
  <si>
    <t xml:space="preserve">Укупна реактивна енергија </t>
  </si>
  <si>
    <t>НИСКИ НАПОН  (0,4 kV I степен)</t>
  </si>
  <si>
    <t xml:space="preserve">ШИРОКА ПОТРОШЊА </t>
  </si>
  <si>
    <t xml:space="preserve"> Једнотарифни</t>
  </si>
  <si>
    <t xml:space="preserve">     -     Зелена</t>
  </si>
  <si>
    <t xml:space="preserve">     -     Зелена  - јавна и заједн. потрошња</t>
  </si>
  <si>
    <t xml:space="preserve">     -     Плава</t>
  </si>
  <si>
    <t xml:space="preserve">     -     Плава  - јавна и заједн. потрошња</t>
  </si>
  <si>
    <t xml:space="preserve">     -     Црвена</t>
  </si>
  <si>
    <t>Двотарифни</t>
  </si>
  <si>
    <t xml:space="preserve">    -     Зелена</t>
  </si>
  <si>
    <t xml:space="preserve">         - Виша тарифа</t>
  </si>
  <si>
    <t xml:space="preserve">         - Нижа тарифа</t>
  </si>
  <si>
    <t xml:space="preserve">                            - Виша тарифа</t>
  </si>
  <si>
    <t xml:space="preserve">                            - Нижа тарифа</t>
  </si>
  <si>
    <t>ШП - домаћинство</t>
  </si>
  <si>
    <t xml:space="preserve">                     -     Зелена</t>
  </si>
  <si>
    <t xml:space="preserve">                     -     Плава</t>
  </si>
  <si>
    <t xml:space="preserve">                     -     Црвена</t>
  </si>
  <si>
    <t>ДУТ</t>
  </si>
  <si>
    <t>Број мерних места</t>
  </si>
  <si>
    <t>УКУПНО</t>
  </si>
  <si>
    <r>
      <t>Прекомерна реактивна енергија (cos</t>
    </r>
    <r>
      <rPr>
        <sz val="10"/>
        <color indexed="18"/>
        <rFont val="Symbol"/>
        <family val="1"/>
        <charset val="2"/>
      </rPr>
      <t>j</t>
    </r>
    <r>
      <rPr>
        <sz val="10"/>
        <color indexed="18"/>
        <rFont val="Arial Narrow"/>
        <family val="2"/>
      </rPr>
      <t>&lt;0,95)</t>
    </r>
  </si>
  <si>
    <r>
      <t>Реактивна енергија (cos</t>
    </r>
    <r>
      <rPr>
        <sz val="10"/>
        <color indexed="18"/>
        <rFont val="Symbol"/>
        <family val="1"/>
        <charset val="2"/>
      </rPr>
      <t>j</t>
    </r>
    <r>
      <rPr>
        <sz val="10"/>
        <color indexed="18"/>
        <rFont val="Arial Narrow"/>
        <family val="2"/>
      </rPr>
      <t>≥0,95)</t>
    </r>
  </si>
  <si>
    <t>Све ЕД у Србији /без КиМ/</t>
  </si>
  <si>
    <t>1</t>
  </si>
  <si>
    <t>1.2.1</t>
  </si>
  <si>
    <t>1.2.2</t>
  </si>
  <si>
    <t>1.3.1</t>
  </si>
  <si>
    <t>1.3.2</t>
  </si>
  <si>
    <t>1.4.1</t>
  </si>
  <si>
    <t>1.4.2</t>
  </si>
  <si>
    <t>2.2.1</t>
  </si>
  <si>
    <t>2.2.2</t>
  </si>
  <si>
    <t>2.3</t>
  </si>
  <si>
    <t xml:space="preserve">     - ВТ - јавна и заједничка потрошња</t>
  </si>
  <si>
    <t xml:space="preserve">      - НТ - јавна и заједничка потрошња</t>
  </si>
  <si>
    <t>Назив енергетског субјекта:</t>
  </si>
  <si>
    <t>Седиште и адреса:</t>
  </si>
  <si>
    <t>Особа за контакт:</t>
  </si>
  <si>
    <t>Подаци за контакт:</t>
  </si>
  <si>
    <t>* Телефон:</t>
  </si>
  <si>
    <t>* Телефакс:</t>
  </si>
  <si>
    <t>* Електронска пошта:</t>
  </si>
  <si>
    <t>Тражени подаци се уносе у ћелије обојене жутом бојом</t>
  </si>
  <si>
    <t>2.1.1</t>
  </si>
  <si>
    <t>2.1.2</t>
  </si>
  <si>
    <t>2.1.3</t>
  </si>
  <si>
    <t>2.1.4</t>
  </si>
  <si>
    <t>2.1.5</t>
  </si>
  <si>
    <t>2.1.6</t>
  </si>
  <si>
    <t>2.1.6.1</t>
  </si>
  <si>
    <t>2.1.6.2</t>
  </si>
  <si>
    <t>2.2.3</t>
  </si>
  <si>
    <t>2.2.4</t>
  </si>
  <si>
    <t>2.2.5</t>
  </si>
  <si>
    <t>Одобрена снага за обрачун приступа</t>
  </si>
  <si>
    <t>Измерена месечна максимална снага</t>
  </si>
  <si>
    <t>ШП -Комерцијала и остали (0,4 kV II степен)</t>
  </si>
  <si>
    <t>КУПЦИ СА МЕРЕЊЕМ СНАГЕ</t>
  </si>
  <si>
    <t>КУПЦИ БЕЗ МЕРЕЊА СНАГЕ</t>
  </si>
  <si>
    <t>ПРЕГЛЕД ТАБЕЛА ЗА ДОСТАВЉАЊЕ ИНФОРМАЦИЈА - ЕЛЕКТРИЧНА ЕНЕРГИЈА</t>
  </si>
  <si>
    <t>Назив табеле</t>
  </si>
  <si>
    <t>Рок за достављање података Агенцији</t>
  </si>
  <si>
    <t>Форма у којој се доставља</t>
  </si>
  <si>
    <t>Електронски</t>
  </si>
  <si>
    <t xml:space="preserve">   У табели су приказане реализоване вредности закључно са месецом:</t>
  </si>
  <si>
    <t xml:space="preserve"> Остали месеци су из последњег плана</t>
  </si>
  <si>
    <t>ПРОДАЈА ЕЛЕКТРИЧНЕ ЕНЕРГИЈЕ- РЕАЛИЗАЦИЈА/ПЛАН У год ГОДИНИ</t>
  </si>
  <si>
    <t>Снабдевач/Произвођач</t>
  </si>
  <si>
    <t>ЕПС-велетрговина</t>
  </si>
  <si>
    <t>1.3</t>
  </si>
  <si>
    <t>1.4</t>
  </si>
  <si>
    <t>1.5</t>
  </si>
  <si>
    <t>1.6</t>
  </si>
  <si>
    <t>1.7</t>
  </si>
  <si>
    <t>1.8</t>
  </si>
  <si>
    <t>1.9</t>
  </si>
  <si>
    <t>1.10</t>
  </si>
  <si>
    <t>2.1</t>
  </si>
  <si>
    <t>Мале хидроелектране</t>
  </si>
  <si>
    <t>2.2</t>
  </si>
  <si>
    <t>Електране на биомасу</t>
  </si>
  <si>
    <t>Електране на биогас</t>
  </si>
  <si>
    <t>2.4</t>
  </si>
  <si>
    <t>Ел. на депонијски гас и гас из отпадних вода</t>
  </si>
  <si>
    <t>2.5</t>
  </si>
  <si>
    <t>Електране на ветар</t>
  </si>
  <si>
    <t>2.6</t>
  </si>
  <si>
    <t>Електране на сунчану енергију</t>
  </si>
  <si>
    <t>2.7</t>
  </si>
  <si>
    <t>Електране на геотермалну енергију</t>
  </si>
  <si>
    <t>2.8</t>
  </si>
  <si>
    <t>Ел. са комбин. произ. на фосилна горива</t>
  </si>
  <si>
    <t>2.9</t>
  </si>
  <si>
    <t>Електране на отпад</t>
  </si>
  <si>
    <t>2.10</t>
  </si>
  <si>
    <t>Остале</t>
  </si>
  <si>
    <t>ЈАВНО ОСВЕТЉЕЊЕ</t>
  </si>
  <si>
    <t>Јавна расвета</t>
  </si>
  <si>
    <t>Број мерних/обрачунских места</t>
  </si>
  <si>
    <t>Светлеће рекламе</t>
  </si>
  <si>
    <t>Број рекламних паноа</t>
  </si>
  <si>
    <t>4</t>
  </si>
  <si>
    <t xml:space="preserve">    Електране на сунчану енергију на тлу</t>
  </si>
  <si>
    <t xml:space="preserve">    Електране на сунчану енергију на објектима</t>
  </si>
  <si>
    <t>2.6.1</t>
  </si>
  <si>
    <t>2.6.2</t>
  </si>
  <si>
    <t>ЕТ-6-1.2</t>
  </si>
  <si>
    <t>ЕТ-6-2.2</t>
  </si>
  <si>
    <t>ЕТ-6-2.2.1-6.2.2.5</t>
  </si>
  <si>
    <t>31.мај, 31.август, 30.новембар, крај фебруара за претходну годину</t>
  </si>
  <si>
    <t>ПРОДАЈА ЕЛЕКТРИЧНЕ ЕНЕРГИЈЕ- РЕАЛИЗАЦИЈА/ПЛАН У год ГОДИНИ (по ПД)</t>
  </si>
  <si>
    <t>ОД СНАБДЕВАЧА</t>
  </si>
  <si>
    <t>Од снабдевача укупно</t>
  </si>
  <si>
    <t>ОД ПОВЛАШЋЕНИХ ПРОИЗВОЂАЧА</t>
  </si>
  <si>
    <t>Од повлашћених произвођача укупно</t>
  </si>
  <si>
    <t>1.1</t>
  </si>
  <si>
    <t>Управљана потрошња</t>
  </si>
  <si>
    <t>2.2.6</t>
  </si>
  <si>
    <t>2.2.6.1</t>
  </si>
  <si>
    <t>2.2.6.2</t>
  </si>
  <si>
    <t>Реактивна енергија (cosj≥0,95)</t>
  </si>
  <si>
    <t>Прекомерна реактивна енергија (cosj&lt;0,95)</t>
  </si>
  <si>
    <t>Година (т):</t>
  </si>
  <si>
    <t>НАБАВКА ЕЛЕКТРИЧНЕ ЕНЕРГИЈЕ- РЕАЛИЗАЦИЈА/ПЛАН У год ГОДИНИ</t>
  </si>
  <si>
    <t>ВИСОКИ НАПОН - (110kV)</t>
  </si>
  <si>
    <t>1.2.3</t>
  </si>
  <si>
    <r>
      <t>Реактивна енергија (cos</t>
    </r>
    <r>
      <rPr>
        <sz val="10"/>
        <color indexed="18"/>
        <rFont val="Symbol"/>
        <family val="1"/>
        <charset val="2"/>
      </rPr>
      <t>j</t>
    </r>
    <r>
      <rPr>
        <sz val="10"/>
        <color indexed="18"/>
        <rFont val="Arial"/>
        <family val="2"/>
      </rPr>
      <t>≥</t>
    </r>
    <r>
      <rPr>
        <sz val="10"/>
        <color indexed="18"/>
        <rFont val="Arial Narrow"/>
        <family val="2"/>
      </rPr>
      <t>0,95)</t>
    </r>
  </si>
  <si>
    <t xml:space="preserve">СРЕДЊИ НАПОН (35 kV + 10(20) kV) </t>
  </si>
  <si>
    <t>Средњи напон  -  (35 kV)</t>
  </si>
  <si>
    <t>2.1.5.1</t>
  </si>
  <si>
    <t>2.1.5.2</t>
  </si>
  <si>
    <t>Средњи напон  -  (10/20 kV)</t>
  </si>
  <si>
    <t>2.2.5.1</t>
  </si>
  <si>
    <t>2.2.5.2</t>
  </si>
  <si>
    <t>УКУПНО ВН+СН</t>
  </si>
  <si>
    <t>4.1</t>
  </si>
  <si>
    <t>4.2.1</t>
  </si>
  <si>
    <t>4.2.2</t>
  </si>
  <si>
    <t>4.2.3</t>
  </si>
  <si>
    <t>4.3</t>
  </si>
  <si>
    <t>4.3.1</t>
  </si>
  <si>
    <t>4.3.2</t>
  </si>
  <si>
    <t>4.4</t>
  </si>
  <si>
    <t>4.4.1</t>
  </si>
  <si>
    <t>4.4.2</t>
  </si>
  <si>
    <t>5</t>
  </si>
  <si>
    <t>5.1</t>
  </si>
  <si>
    <t>5.1.1</t>
  </si>
  <si>
    <t>5.1.2</t>
  </si>
  <si>
    <t>5.1.3</t>
  </si>
  <si>
    <t>5.1.3.1</t>
  </si>
  <si>
    <t>5.1.3.2</t>
  </si>
  <si>
    <t>5.1.3.3</t>
  </si>
  <si>
    <t>5.1.3.4</t>
  </si>
  <si>
    <t>5.1.3.5</t>
  </si>
  <si>
    <t>5.2.1</t>
  </si>
  <si>
    <t>5.2.2</t>
  </si>
  <si>
    <t>5.2.3</t>
  </si>
  <si>
    <t>5.2.3.1</t>
  </si>
  <si>
    <t>5.2.3.1.1</t>
  </si>
  <si>
    <t>5.2.3.1.2</t>
  </si>
  <si>
    <t>5.2.3.2</t>
  </si>
  <si>
    <t>5.2.3.2.1</t>
  </si>
  <si>
    <t>5.2.3.2.2</t>
  </si>
  <si>
    <t>5.2.3.2.3</t>
  </si>
  <si>
    <t>5.2.3.2.4</t>
  </si>
  <si>
    <t>5.2.3.3</t>
  </si>
  <si>
    <t>5.2.3.3.1</t>
  </si>
  <si>
    <t>5.2.3.3.2</t>
  </si>
  <si>
    <t>6</t>
  </si>
  <si>
    <t>НА НИСКОМ НАПОНУ БЕЗ ЈО</t>
  </si>
  <si>
    <t>7</t>
  </si>
  <si>
    <t>7.1</t>
  </si>
  <si>
    <t>7.1.1</t>
  </si>
  <si>
    <t>7.1.2</t>
  </si>
  <si>
    <t>7.2</t>
  </si>
  <si>
    <t>7.2.1</t>
  </si>
  <si>
    <t>7.2.2</t>
  </si>
  <si>
    <t>8</t>
  </si>
  <si>
    <t>УКУПНО НА НИСКОМ НАПОНУ СА ЈО</t>
  </si>
  <si>
    <t>9</t>
  </si>
  <si>
    <t>5.3</t>
  </si>
  <si>
    <t>5.3.1</t>
  </si>
  <si>
    <t>5.3.2</t>
  </si>
  <si>
    <t>5.3.3</t>
  </si>
  <si>
    <t>5.3.3.1</t>
  </si>
  <si>
    <t>5.3.3.2</t>
  </si>
  <si>
    <t>5.3.3.3</t>
  </si>
  <si>
    <t>5.4.1</t>
  </si>
  <si>
    <t>5.4.2</t>
  </si>
  <si>
    <t>5.4.3</t>
  </si>
  <si>
    <t>5.4.3.1</t>
  </si>
  <si>
    <t>5.4.3.1.1</t>
  </si>
  <si>
    <t>5.4.3.1.2</t>
  </si>
  <si>
    <t>5.4.3.2</t>
  </si>
  <si>
    <t>5.4.3.2.1</t>
  </si>
  <si>
    <t>5.4.3.2.2</t>
  </si>
  <si>
    <t>5.4.3.3</t>
  </si>
  <si>
    <t>5.4.3.3.1</t>
  </si>
  <si>
    <t>5.4.3.3.2</t>
  </si>
  <si>
    <t>5.5.1</t>
  </si>
  <si>
    <t>5.5.2</t>
  </si>
  <si>
    <t>5.5.3</t>
  </si>
  <si>
    <t>5.5.3.1</t>
  </si>
  <si>
    <t>5.5.3.1.1</t>
  </si>
  <si>
    <t>5.5.3.1.2</t>
  </si>
  <si>
    <t>5.5.3.2</t>
  </si>
  <si>
    <t>5.5.3.2.1</t>
  </si>
  <si>
    <t>5.5.3.2.2</t>
  </si>
  <si>
    <t>5.5.3.3</t>
  </si>
  <si>
    <t>5.5.3.3.1</t>
  </si>
  <si>
    <t>5.5.3.3.2</t>
  </si>
  <si>
    <t>5.6.1</t>
  </si>
  <si>
    <t>5.6.2</t>
  </si>
  <si>
    <t>5.6.3</t>
  </si>
  <si>
    <t>5.6.3.1</t>
  </si>
  <si>
    <t>5.6.3.2</t>
  </si>
  <si>
    <t>5.6.3.3</t>
  </si>
  <si>
    <t>5.2.3.1.3</t>
  </si>
  <si>
    <t>5.2.3.1.4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</si>
</sst>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"/>
  </numFmts>
  <fonts count="10" x14ac:knownFonts="1">
    <font>
      <sz val="10"/>
      <name val="Arial"/>
    </font>
    <font>
      <sz val="8"/>
      <name val="Arial"/>
      <family val="2"/>
    </font>
    <font>
      <sz val="12"/>
      <name val="Helv"/>
    </font>
    <font>
      <sz val="10"/>
      <color indexed="18"/>
      <name val="Arial Narrow"/>
      <family val="2"/>
    </font>
    <font>
      <sz val="10"/>
      <color indexed="18"/>
      <name val="Arial"/>
      <family val="2"/>
    </font>
    <font>
      <sz val="12"/>
      <name val="Times New Roman"/>
      <family val="1"/>
    </font>
    <font>
      <sz val="10"/>
      <color indexed="18"/>
      <name val="Symbol"/>
      <family val="1"/>
      <charset val="2"/>
    </font>
    <font>
      <sz val="10"/>
      <name val="Arial"/>
      <family val="2"/>
    </font>
    <font>
      <sz val="10"/>
      <name val="Arial Narrow"/>
      <family val="2"/>
    </font>
    <font>
      <sz val="10"/>
      <color indexed="18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5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5" fillId="0" borderId="0"/>
    <xf numFmtId="164" fontId="2" fillId="0" borderId="0"/>
  </cellStyleXfs>
  <cellXfs count="167">
    <xf numFmtId="0" fontId="0" fillId="0" borderId="0" xfId="0"/>
    <xf numFmtId="49" fontId="3" fillId="2" borderId="0" xfId="0" applyNumberFormat="1" applyFont="1" applyFill="1"/>
    <xf numFmtId="49" fontId="3" fillId="0" borderId="0" xfId="0" applyNumberFormat="1" applyFont="1"/>
    <xf numFmtId="49" fontId="3" fillId="3" borderId="0" xfId="0" applyNumberFormat="1" applyFont="1" applyFill="1"/>
    <xf numFmtId="0" fontId="3" fillId="0" borderId="0" xfId="0" applyFont="1" applyAlignment="1">
      <alignment horizontal="left"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0" fontId="3" fillId="0" borderId="0" xfId="0" applyFont="1"/>
    <xf numFmtId="49" fontId="3" fillId="0" borderId="0" xfId="0" applyNumberFormat="1" applyFont="1" applyAlignment="1">
      <alignment horizontal="left" vertical="center"/>
    </xf>
    <xf numFmtId="0" fontId="3" fillId="0" borderId="0" xfId="2" applyFont="1"/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2" applyFont="1" applyBorder="1"/>
    <xf numFmtId="0" fontId="3" fillId="0" borderId="4" xfId="2" applyFont="1" applyBorder="1"/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8" xfId="2" applyFont="1" applyBorder="1"/>
    <xf numFmtId="0" fontId="3" fillId="0" borderId="9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10" xfId="2" applyFont="1" applyBorder="1"/>
    <xf numFmtId="0" fontId="3" fillId="0" borderId="11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3" fillId="0" borderId="12" xfId="2" applyFont="1" applyBorder="1"/>
    <xf numFmtId="49" fontId="3" fillId="0" borderId="13" xfId="0" applyNumberFormat="1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/>
    </xf>
    <xf numFmtId="0" fontId="3" fillId="0" borderId="8" xfId="2" applyFont="1" applyBorder="1" applyAlignment="1">
      <alignment horizontal="left"/>
    </xf>
    <xf numFmtId="49" fontId="3" fillId="3" borderId="0" xfId="0" applyNumberFormat="1" applyFont="1" applyFill="1" applyProtection="1">
      <protection locked="0"/>
    </xf>
    <xf numFmtId="3" fontId="3" fillId="3" borderId="9" xfId="2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left"/>
    </xf>
    <xf numFmtId="49" fontId="3" fillId="0" borderId="0" xfId="0" applyNumberFormat="1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3" fillId="0" borderId="15" xfId="2" applyFont="1" applyBorder="1" applyAlignment="1">
      <alignment horizontal="center"/>
    </xf>
    <xf numFmtId="3" fontId="3" fillId="0" borderId="11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 applyAlignment="1">
      <alignment horizontal="right" vertical="center"/>
    </xf>
    <xf numFmtId="3" fontId="3" fillId="0" borderId="18" xfId="2" applyNumberFormat="1" applyFont="1" applyBorder="1" applyAlignment="1">
      <alignment horizontal="right" vertical="center"/>
    </xf>
    <xf numFmtId="3" fontId="3" fillId="0" borderId="9" xfId="2" applyNumberFormat="1" applyFont="1" applyBorder="1" applyAlignment="1">
      <alignment horizontal="right" vertical="center"/>
    </xf>
    <xf numFmtId="3" fontId="3" fillId="0" borderId="4" xfId="2" applyNumberFormat="1" applyFont="1" applyBorder="1" applyAlignment="1">
      <alignment horizontal="right" vertical="center"/>
    </xf>
    <xf numFmtId="3" fontId="3" fillId="0" borderId="15" xfId="2" applyNumberFormat="1" applyFont="1" applyBorder="1" applyAlignment="1">
      <alignment horizontal="right" vertical="center"/>
    </xf>
    <xf numFmtId="3" fontId="3" fillId="0" borderId="6" xfId="2" applyNumberFormat="1" applyFont="1" applyBorder="1" applyAlignment="1">
      <alignment horizontal="right" vertical="center"/>
    </xf>
    <xf numFmtId="0" fontId="3" fillId="0" borderId="9" xfId="2" applyFont="1" applyBorder="1"/>
    <xf numFmtId="0" fontId="3" fillId="0" borderId="19" xfId="2" applyFont="1" applyBorder="1"/>
    <xf numFmtId="3" fontId="3" fillId="3" borderId="14" xfId="2" applyNumberFormat="1" applyFont="1" applyFill="1" applyBorder="1" applyAlignment="1">
      <alignment horizontal="right" vertical="center"/>
    </xf>
    <xf numFmtId="3" fontId="3" fillId="0" borderId="20" xfId="2" applyNumberFormat="1" applyFont="1" applyBorder="1" applyAlignment="1">
      <alignment horizontal="right" vertical="center"/>
    </xf>
    <xf numFmtId="49" fontId="3" fillId="0" borderId="21" xfId="0" applyNumberFormat="1" applyFont="1" applyBorder="1" applyAlignment="1">
      <alignment horizontal="center" vertical="center" wrapText="1"/>
    </xf>
    <xf numFmtId="3" fontId="3" fillId="0" borderId="14" xfId="2" applyNumberFormat="1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22" xfId="0" applyNumberFormat="1" applyFont="1" applyBorder="1" applyAlignment="1">
      <alignment horizontal="center" vertical="center"/>
    </xf>
    <xf numFmtId="0" fontId="3" fillId="0" borderId="23" xfId="2" applyFont="1" applyBorder="1" applyAlignment="1">
      <alignment horizontal="center"/>
    </xf>
    <xf numFmtId="49" fontId="3" fillId="0" borderId="13" xfId="0" applyNumberFormat="1" applyFont="1" applyBorder="1" applyAlignment="1">
      <alignment horizontal="center" vertical="center"/>
    </xf>
    <xf numFmtId="3" fontId="3" fillId="4" borderId="9" xfId="2" applyNumberFormat="1" applyFont="1" applyFill="1" applyBorder="1" applyAlignment="1">
      <alignment horizontal="right" vertical="center"/>
    </xf>
    <xf numFmtId="3" fontId="3" fillId="4" borderId="11" xfId="2" applyNumberFormat="1" applyFont="1" applyFill="1" applyBorder="1" applyAlignment="1">
      <alignment horizontal="right" vertical="center"/>
    </xf>
    <xf numFmtId="3" fontId="3" fillId="4" borderId="14" xfId="2" applyNumberFormat="1" applyFont="1" applyFill="1" applyBorder="1" applyAlignment="1">
      <alignment horizontal="right" vertical="center"/>
    </xf>
    <xf numFmtId="0" fontId="3" fillId="0" borderId="24" xfId="2" applyFont="1" applyBorder="1"/>
    <xf numFmtId="3" fontId="3" fillId="3" borderId="23" xfId="2" applyNumberFormat="1" applyFont="1" applyFill="1" applyBorder="1"/>
    <xf numFmtId="3" fontId="3" fillId="0" borderId="25" xfId="2" applyNumberFormat="1" applyFont="1" applyBorder="1"/>
    <xf numFmtId="4" fontId="3" fillId="0" borderId="17" xfId="2" applyNumberFormat="1" applyFont="1" applyBorder="1" applyAlignment="1">
      <alignment horizontal="right" vertical="center"/>
    </xf>
    <xf numFmtId="4" fontId="3" fillId="3" borderId="9" xfId="2" applyNumberFormat="1" applyFont="1" applyFill="1" applyBorder="1" applyAlignment="1">
      <alignment horizontal="right" vertical="center"/>
    </xf>
    <xf numFmtId="4" fontId="3" fillId="0" borderId="18" xfId="2" applyNumberFormat="1" applyFont="1" applyBorder="1" applyAlignment="1">
      <alignment horizontal="right" vertical="center"/>
    </xf>
    <xf numFmtId="0" fontId="3" fillId="3" borderId="0" xfId="0" applyFont="1" applyFill="1" applyAlignment="1">
      <alignment horizontal="left" vertical="center"/>
    </xf>
    <xf numFmtId="0" fontId="3" fillId="2" borderId="12" xfId="0" applyFont="1" applyFill="1" applyBorder="1"/>
    <xf numFmtId="0" fontId="3" fillId="2" borderId="6" xfId="2" applyFont="1" applyFill="1" applyBorder="1" applyAlignment="1">
      <alignment horizontal="center"/>
    </xf>
    <xf numFmtId="4" fontId="3" fillId="3" borderId="6" xfId="2" applyNumberFormat="1" applyFont="1" applyFill="1" applyBorder="1" applyAlignment="1">
      <alignment horizontal="right" vertical="center"/>
    </xf>
    <xf numFmtId="4" fontId="3" fillId="2" borderId="17" xfId="2" applyNumberFormat="1" applyFont="1" applyFill="1" applyBorder="1" applyAlignment="1">
      <alignment horizontal="right" vertical="center"/>
    </xf>
    <xf numFmtId="0" fontId="3" fillId="2" borderId="8" xfId="2" applyFont="1" applyFill="1" applyBorder="1"/>
    <xf numFmtId="0" fontId="3" fillId="2" borderId="9" xfId="2" applyFont="1" applyFill="1" applyBorder="1" applyAlignment="1">
      <alignment horizontal="center"/>
    </xf>
    <xf numFmtId="4" fontId="3" fillId="2" borderId="18" xfId="2" applyNumberFormat="1" applyFont="1" applyFill="1" applyBorder="1" applyAlignment="1">
      <alignment horizontal="right" vertical="center"/>
    </xf>
    <xf numFmtId="0" fontId="3" fillId="0" borderId="19" xfId="2" applyFont="1" applyBorder="1" applyAlignment="1">
      <alignment horizontal="left"/>
    </xf>
    <xf numFmtId="49" fontId="3" fillId="0" borderId="26" xfId="0" applyNumberFormat="1" applyFont="1" applyBorder="1" applyAlignment="1">
      <alignment horizontal="center" vertical="center"/>
    </xf>
    <xf numFmtId="0" fontId="3" fillId="0" borderId="27" xfId="2" applyFont="1" applyBorder="1" applyAlignment="1">
      <alignment horizontal="center"/>
    </xf>
    <xf numFmtId="0" fontId="3" fillId="0" borderId="28" xfId="2" applyFont="1" applyBorder="1" applyAlignment="1">
      <alignment horizontal="center"/>
    </xf>
    <xf numFmtId="3" fontId="3" fillId="0" borderId="28" xfId="2" applyNumberFormat="1" applyFont="1" applyBorder="1" applyAlignment="1">
      <alignment horizontal="right" vertical="center"/>
    </xf>
    <xf numFmtId="3" fontId="3" fillId="0" borderId="29" xfId="2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 wrapText="1"/>
    </xf>
    <xf numFmtId="0" fontId="8" fillId="0" borderId="30" xfId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left"/>
    </xf>
    <xf numFmtId="0" fontId="9" fillId="2" borderId="32" xfId="0" applyFont="1" applyFill="1" applyBorder="1"/>
    <xf numFmtId="0" fontId="3" fillId="0" borderId="32" xfId="2" applyFont="1" applyBorder="1"/>
    <xf numFmtId="0" fontId="3" fillId="0" borderId="33" xfId="2" applyFont="1" applyBorder="1"/>
    <xf numFmtId="49" fontId="3" fillId="0" borderId="5" xfId="0" applyNumberFormat="1" applyFont="1" applyBorder="1" applyAlignment="1">
      <alignment horizontal="center" vertical="center"/>
    </xf>
    <xf numFmtId="3" fontId="3" fillId="3" borderId="6" xfId="2" applyNumberFormat="1" applyFont="1" applyFill="1" applyBorder="1"/>
    <xf numFmtId="3" fontId="3" fillId="2" borderId="17" xfId="2" applyNumberFormat="1" applyFont="1" applyFill="1" applyBorder="1" applyAlignment="1">
      <alignment horizontal="right" vertical="center"/>
    </xf>
    <xf numFmtId="3" fontId="3" fillId="3" borderId="6" xfId="2" applyNumberFormat="1" applyFont="1" applyFill="1" applyBorder="1" applyAlignment="1">
      <alignment horizontal="right" vertical="center"/>
    </xf>
    <xf numFmtId="3" fontId="3" fillId="2" borderId="18" xfId="2" applyNumberFormat="1" applyFont="1" applyFill="1" applyBorder="1" applyAlignment="1">
      <alignment horizontal="right" vertical="center"/>
    </xf>
    <xf numFmtId="0" fontId="3" fillId="0" borderId="3" xfId="2" applyFont="1" applyBorder="1" applyAlignment="1">
      <alignment horizontal="center"/>
    </xf>
    <xf numFmtId="0" fontId="3" fillId="0" borderId="34" xfId="2" applyFont="1" applyBorder="1"/>
    <xf numFmtId="0" fontId="3" fillId="0" borderId="35" xfId="2" applyFont="1" applyBorder="1" applyAlignment="1">
      <alignment horizontal="center"/>
    </xf>
    <xf numFmtId="3" fontId="3" fillId="0" borderId="35" xfId="2" applyNumberFormat="1" applyFont="1" applyBorder="1" applyAlignment="1">
      <alignment horizontal="right" vertical="center"/>
    </xf>
    <xf numFmtId="3" fontId="3" fillId="0" borderId="36" xfId="2" applyNumberFormat="1" applyFont="1" applyBorder="1" applyAlignment="1">
      <alignment horizontal="right" vertical="center"/>
    </xf>
    <xf numFmtId="4" fontId="3" fillId="0" borderId="4" xfId="2" applyNumberFormat="1" applyFont="1" applyBorder="1" applyAlignment="1">
      <alignment horizontal="right" vertical="center"/>
    </xf>
    <xf numFmtId="4" fontId="3" fillId="0" borderId="15" xfId="2" applyNumberFormat="1" applyFont="1" applyBorder="1" applyAlignment="1">
      <alignment horizontal="right" vertical="center"/>
    </xf>
    <xf numFmtId="0" fontId="3" fillId="0" borderId="12" xfId="2" applyFont="1" applyBorder="1" applyAlignment="1">
      <alignment horizontal="left"/>
    </xf>
    <xf numFmtId="4" fontId="3" fillId="3" borderId="14" xfId="2" applyNumberFormat="1" applyFont="1" applyFill="1" applyBorder="1" applyAlignment="1">
      <alignment horizontal="right" vertical="center"/>
    </xf>
    <xf numFmtId="4" fontId="3" fillId="0" borderId="20" xfId="2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8" xfId="2" applyFont="1" applyBorder="1"/>
    <xf numFmtId="0" fontId="3" fillId="0" borderId="23" xfId="2" applyFont="1" applyBorder="1" applyAlignment="1">
      <alignment horizontal="left"/>
    </xf>
    <xf numFmtId="3" fontId="3" fillId="0" borderId="23" xfId="2" applyNumberFormat="1" applyFont="1" applyBorder="1" applyAlignment="1">
      <alignment horizontal="right" vertical="center"/>
    </xf>
    <xf numFmtId="3" fontId="3" fillId="0" borderId="25" xfId="2" applyNumberFormat="1" applyFont="1" applyBorder="1" applyAlignment="1">
      <alignment horizontal="right" vertical="center"/>
    </xf>
    <xf numFmtId="0" fontId="3" fillId="0" borderId="9" xfId="2" applyFont="1" applyBorder="1" applyAlignment="1">
      <alignment horizontal="left" indent="4"/>
    </xf>
    <xf numFmtId="0" fontId="3" fillId="0" borderId="9" xfId="2" applyFont="1" applyBorder="1" applyAlignment="1">
      <alignment horizontal="left"/>
    </xf>
    <xf numFmtId="0" fontId="3" fillId="0" borderId="14" xfId="2" applyFont="1" applyBorder="1" applyAlignment="1">
      <alignment horizontal="left" indent="4"/>
    </xf>
    <xf numFmtId="4" fontId="3" fillId="0" borderId="9" xfId="2" applyNumberFormat="1" applyFont="1" applyBorder="1" applyAlignment="1">
      <alignment horizontal="right" vertical="center"/>
    </xf>
    <xf numFmtId="0" fontId="8" fillId="0" borderId="37" xfId="1" applyFont="1" applyBorder="1" applyAlignment="1">
      <alignment horizontal="center" vertical="center" wrapText="1"/>
    </xf>
    <xf numFmtId="0" fontId="8" fillId="0" borderId="38" xfId="1" applyFont="1" applyBorder="1" applyAlignment="1">
      <alignment horizontal="left" vertical="center" wrapText="1"/>
    </xf>
    <xf numFmtId="0" fontId="8" fillId="0" borderId="39" xfId="1" applyFont="1" applyBorder="1" applyAlignment="1">
      <alignment horizontal="left" vertical="center" wrapText="1"/>
    </xf>
    <xf numFmtId="0" fontId="8" fillId="0" borderId="40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41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3" fontId="3" fillId="4" borderId="9" xfId="2" applyNumberFormat="1" applyFont="1" applyFill="1" applyBorder="1"/>
    <xf numFmtId="3" fontId="3" fillId="0" borderId="18" xfId="2" applyNumberFormat="1" applyFont="1" applyBorder="1"/>
    <xf numFmtId="3" fontId="3" fillId="0" borderId="4" xfId="2" applyNumberFormat="1" applyFont="1" applyBorder="1"/>
    <xf numFmtId="3" fontId="3" fillId="0" borderId="15" xfId="2" applyNumberFormat="1" applyFont="1" applyBorder="1"/>
    <xf numFmtId="0" fontId="3" fillId="0" borderId="10" xfId="2" applyFont="1" applyBorder="1" applyAlignment="1">
      <alignment horizontal="left"/>
    </xf>
    <xf numFmtId="3" fontId="3" fillId="0" borderId="11" xfId="2" applyNumberFormat="1" applyFont="1" applyBorder="1" applyAlignment="1">
      <alignment horizontal="right" vertical="center"/>
    </xf>
    <xf numFmtId="3" fontId="3" fillId="6" borderId="11" xfId="2" applyNumberFormat="1" applyFont="1" applyFill="1" applyBorder="1" applyAlignment="1">
      <alignment horizontal="right" vertical="center"/>
    </xf>
    <xf numFmtId="3" fontId="3" fillId="0" borderId="16" xfId="2" applyNumberFormat="1" applyFont="1" applyBorder="1" applyAlignment="1">
      <alignment horizontal="right" vertical="center"/>
    </xf>
    <xf numFmtId="49" fontId="3" fillId="0" borderId="22" xfId="0" applyNumberFormat="1" applyFont="1" applyBorder="1" applyAlignment="1">
      <alignment horizontal="center" vertical="center" wrapText="1"/>
    </xf>
    <xf numFmtId="0" fontId="3" fillId="0" borderId="23" xfId="2" applyFont="1" applyBorder="1"/>
    <xf numFmtId="3" fontId="3" fillId="0" borderId="17" xfId="2" applyNumberFormat="1" applyFont="1" applyBorder="1"/>
    <xf numFmtId="0" fontId="3" fillId="0" borderId="34" xfId="2" applyFont="1" applyBorder="1" applyAlignment="1">
      <alignment horizontal="center"/>
    </xf>
    <xf numFmtId="3" fontId="3" fillId="6" borderId="23" xfId="2" applyNumberFormat="1" applyFont="1" applyFill="1" applyBorder="1"/>
    <xf numFmtId="4" fontId="3" fillId="6" borderId="9" xfId="2" applyNumberFormat="1" applyFont="1" applyFill="1" applyBorder="1" applyAlignment="1">
      <alignment horizontal="right" vertical="center"/>
    </xf>
    <xf numFmtId="3" fontId="3" fillId="6" borderId="9" xfId="2" applyNumberFormat="1" applyFont="1" applyFill="1" applyBorder="1" applyAlignment="1">
      <alignment horizontal="right" vertical="center"/>
    </xf>
    <xf numFmtId="3" fontId="3" fillId="6" borderId="14" xfId="2" applyNumberFormat="1" applyFont="1" applyFill="1" applyBorder="1" applyAlignment="1">
      <alignment horizontal="right" vertical="center"/>
    </xf>
    <xf numFmtId="49" fontId="3" fillId="0" borderId="37" xfId="0" applyNumberFormat="1" applyFont="1" applyBorder="1" applyAlignment="1">
      <alignment horizontal="center" vertical="center"/>
    </xf>
    <xf numFmtId="3" fontId="3" fillId="5" borderId="23" xfId="2" applyNumberFormat="1" applyFont="1" applyFill="1" applyBorder="1"/>
    <xf numFmtId="4" fontId="3" fillId="5" borderId="6" xfId="2" applyNumberFormat="1" applyFont="1" applyFill="1" applyBorder="1" applyAlignment="1">
      <alignment horizontal="right" vertical="center"/>
    </xf>
    <xf numFmtId="4" fontId="3" fillId="5" borderId="9" xfId="2" applyNumberFormat="1" applyFont="1" applyFill="1" applyBorder="1" applyAlignment="1">
      <alignment horizontal="right" vertical="center"/>
    </xf>
    <xf numFmtId="3" fontId="3" fillId="5" borderId="9" xfId="2" applyNumberFormat="1" applyFont="1" applyFill="1" applyBorder="1" applyAlignment="1">
      <alignment horizontal="right" vertical="center"/>
    </xf>
    <xf numFmtId="3" fontId="3" fillId="5" borderId="11" xfId="2" applyNumberFormat="1" applyFont="1" applyFill="1" applyBorder="1" applyAlignment="1">
      <alignment horizontal="right" vertical="center"/>
    </xf>
    <xf numFmtId="3" fontId="3" fillId="5" borderId="6" xfId="2" applyNumberFormat="1" applyFont="1" applyFill="1" applyBorder="1"/>
    <xf numFmtId="4" fontId="3" fillId="4" borderId="9" xfId="2" applyNumberFormat="1" applyFont="1" applyFill="1" applyBorder="1"/>
    <xf numFmtId="4" fontId="3" fillId="5" borderId="6" xfId="2" applyNumberFormat="1" applyFont="1" applyFill="1" applyBorder="1"/>
    <xf numFmtId="4" fontId="3" fillId="4" borderId="9" xfId="2" applyNumberFormat="1" applyFont="1" applyFill="1" applyBorder="1" applyAlignment="1">
      <alignment horizontal="right" vertical="center"/>
    </xf>
    <xf numFmtId="0" fontId="8" fillId="0" borderId="0" xfId="1" applyFont="1" applyAlignment="1">
      <alignment horizontal="left" vertical="center" wrapText="1"/>
    </xf>
    <xf numFmtId="0" fontId="8" fillId="0" borderId="42" xfId="1" applyFont="1" applyBorder="1" applyAlignment="1">
      <alignment horizontal="center" vertical="center" wrapText="1"/>
    </xf>
    <xf numFmtId="0" fontId="8" fillId="0" borderId="43" xfId="1" applyFont="1" applyBorder="1" applyAlignment="1">
      <alignment horizontal="center" vertical="center" wrapText="1"/>
    </xf>
    <xf numFmtId="0" fontId="8" fillId="0" borderId="44" xfId="1" applyFont="1" applyBorder="1" applyAlignment="1">
      <alignment horizontal="center" vertical="center" wrapText="1"/>
    </xf>
    <xf numFmtId="0" fontId="8" fillId="0" borderId="45" xfId="1" applyFont="1" applyBorder="1" applyAlignment="1">
      <alignment horizontal="center" vertical="center" wrapText="1"/>
    </xf>
    <xf numFmtId="0" fontId="8" fillId="0" borderId="46" xfId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center" vertical="center" wrapText="1"/>
    </xf>
    <xf numFmtId="0" fontId="8" fillId="0" borderId="47" xfId="1" applyFont="1" applyBorder="1" applyAlignment="1">
      <alignment horizontal="center" vertical="center" wrapText="1"/>
    </xf>
    <xf numFmtId="0" fontId="8" fillId="0" borderId="48" xfId="1" applyFont="1" applyBorder="1" applyAlignment="1">
      <alignment horizontal="center" vertical="center" wrapText="1"/>
    </xf>
    <xf numFmtId="0" fontId="8" fillId="0" borderId="49" xfId="1" applyFont="1" applyBorder="1" applyAlignment="1">
      <alignment horizontal="center" vertical="center" wrapText="1"/>
    </xf>
    <xf numFmtId="0" fontId="8" fillId="0" borderId="50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51" xfId="0" applyFont="1" applyFill="1" applyBorder="1" applyAlignment="1">
      <alignment horizontal="center"/>
    </xf>
    <xf numFmtId="49" fontId="3" fillId="0" borderId="5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53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7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 wrapText="1"/>
    </xf>
    <xf numFmtId="0" fontId="3" fillId="0" borderId="54" xfId="2" applyFont="1" applyBorder="1" applyAlignment="1">
      <alignment horizontal="center"/>
    </xf>
    <xf numFmtId="0" fontId="3" fillId="0" borderId="55" xfId="2" applyFont="1" applyBorder="1" applyAlignment="1">
      <alignment horizontal="center"/>
    </xf>
    <xf numFmtId="0" fontId="9" fillId="5" borderId="51" xfId="0" applyFont="1" applyFill="1" applyBorder="1" applyAlignment="1">
      <alignment horizontal="center"/>
    </xf>
  </cellXfs>
  <cellStyles count="4">
    <cellStyle name="Normal" xfId="0" builtinId="0"/>
    <cellStyle name="Normal_2008_03_15_IC-Sumarni pregled tabela_ElEn" xfId="1" xr:uid="{81B64545-BAE7-4DC4-814B-A5CBC87327C7}"/>
    <cellStyle name="Normal_EEB  I-XII  2005" xfId="2" xr:uid="{94A728E4-3C73-40AD-A213-1B0504C6EDDD}"/>
    <cellStyle name="Standard_A" xfId="3" xr:uid="{FFC4DE07-11D0-45C4-8846-3DFE1058E0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152400</xdr:rowOff>
    </xdr:from>
    <xdr:to>
      <xdr:col>1</xdr:col>
      <xdr:colOff>704850</xdr:colOff>
      <xdr:row>9</xdr:row>
      <xdr:rowOff>19050</xdr:rowOff>
    </xdr:to>
    <xdr:pic>
      <xdr:nvPicPr>
        <xdr:cNvPr id="30748" name="Picture 1">
          <a:extLst>
            <a:ext uri="{FF2B5EF4-FFF2-40B4-BE49-F238E27FC236}">
              <a16:creationId xmlns:a16="http://schemas.microsoft.com/office/drawing/2014/main" id="{BC9A4B9C-0A10-A01C-EE35-C0894ED98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2343150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4DC7D-2B6F-41D3-BDA1-7B536A144B03}">
  <sheetPr>
    <pageSetUpPr fitToPage="1"/>
  </sheetPr>
  <dimension ref="A1:AR338"/>
  <sheetViews>
    <sheetView showGridLines="0" tabSelected="1" zoomScaleNormal="100" workbookViewId="0">
      <selection activeCell="C25" sqref="C25"/>
    </sheetView>
  </sheetViews>
  <sheetFormatPr defaultRowHeight="12.75" x14ac:dyDescent="0.2"/>
  <cols>
    <col min="1" max="1" width="25" style="2" customWidth="1"/>
    <col min="2" max="2" width="19" style="2" customWidth="1"/>
    <col min="3" max="3" width="65.28515625" style="2" customWidth="1"/>
    <col min="4" max="16384" width="9.140625" style="2"/>
  </cols>
  <sheetData>
    <row r="1" spans="1:44" s="1" customFormat="1" x14ac:dyDescent="0.2">
      <c r="AR1" s="1" t="s">
        <v>2</v>
      </c>
    </row>
    <row r="2" spans="1:44" s="1" customFormat="1" x14ac:dyDescent="0.2">
      <c r="AR2" s="1" t="s">
        <v>3</v>
      </c>
    </row>
    <row r="3" spans="1:44" s="1" customFormat="1" x14ac:dyDescent="0.2">
      <c r="AR3" s="1" t="s">
        <v>4</v>
      </c>
    </row>
    <row r="4" spans="1:44" s="1" customFormat="1" x14ac:dyDescent="0.2">
      <c r="AR4" s="1">
        <v>3</v>
      </c>
    </row>
    <row r="5" spans="1:44" s="1" customFormat="1" x14ac:dyDescent="0.2"/>
    <row r="6" spans="1:44" s="1" customFormat="1" x14ac:dyDescent="0.2"/>
    <row r="7" spans="1:44" s="1" customFormat="1" x14ac:dyDescent="0.2"/>
    <row r="8" spans="1:44" s="1" customFormat="1" x14ac:dyDescent="0.2"/>
    <row r="9" spans="1:44" s="1" customFormat="1" x14ac:dyDescent="0.2"/>
    <row r="10" spans="1:44" s="1" customFormat="1" x14ac:dyDescent="0.2"/>
    <row r="11" spans="1:44" s="1" customFormat="1" x14ac:dyDescent="0.2"/>
    <row r="12" spans="1:44" s="1" customFormat="1" x14ac:dyDescent="0.2"/>
    <row r="13" spans="1:44" s="1" customFormat="1" x14ac:dyDescent="0.2">
      <c r="A13" s="2" t="s">
        <v>1</v>
      </c>
    </row>
    <row r="14" spans="1:44" s="1" customFormat="1" x14ac:dyDescent="0.2"/>
    <row r="15" spans="1:44" s="1" customFormat="1" x14ac:dyDescent="0.2"/>
    <row r="16" spans="1:44" s="1" customFormat="1" x14ac:dyDescent="0.2">
      <c r="A16" s="2" t="s">
        <v>8</v>
      </c>
    </row>
    <row r="17" spans="1:8" s="1" customFormat="1" x14ac:dyDescent="0.2"/>
    <row r="18" spans="1:8" s="1" customFormat="1" x14ac:dyDescent="0.2"/>
    <row r="19" spans="1:8" s="1" customFormat="1" x14ac:dyDescent="0.2"/>
    <row r="20" spans="1:8" s="1" customFormat="1" x14ac:dyDescent="0.2"/>
    <row r="21" spans="1:8" s="1" customFormat="1" x14ac:dyDescent="0.2"/>
    <row r="22" spans="1:8" s="1" customFormat="1" x14ac:dyDescent="0.2">
      <c r="A22" s="1" t="s">
        <v>77</v>
      </c>
      <c r="C22" s="29"/>
      <c r="D22" s="2"/>
      <c r="E22" s="2"/>
      <c r="F22" s="2"/>
      <c r="G22" s="2"/>
      <c r="H22" s="2"/>
    </row>
    <row r="23" spans="1:8" s="1" customFormat="1" x14ac:dyDescent="0.2">
      <c r="A23" s="1" t="s">
        <v>78</v>
      </c>
      <c r="C23" s="29"/>
      <c r="D23" s="2"/>
      <c r="E23" s="2"/>
      <c r="F23" s="2"/>
      <c r="G23" s="2"/>
      <c r="H23" s="2"/>
    </row>
    <row r="24" spans="1:8" s="1" customFormat="1" x14ac:dyDescent="0.2">
      <c r="D24" s="2"/>
      <c r="E24" s="2"/>
      <c r="F24" s="2"/>
      <c r="G24" s="2"/>
      <c r="H24" s="2"/>
    </row>
    <row r="25" spans="1:8" s="1" customFormat="1" x14ac:dyDescent="0.2">
      <c r="A25" s="1" t="s">
        <v>164</v>
      </c>
      <c r="C25" s="31">
        <v>2025</v>
      </c>
      <c r="D25" s="2"/>
      <c r="E25" s="2"/>
      <c r="F25" s="2"/>
      <c r="G25" s="2"/>
      <c r="H25" s="2"/>
    </row>
    <row r="26" spans="1:8" s="1" customFormat="1" x14ac:dyDescent="0.2">
      <c r="D26" s="2"/>
      <c r="E26" s="2"/>
      <c r="F26" s="2"/>
      <c r="G26" s="2"/>
      <c r="H26" s="2"/>
    </row>
    <row r="27" spans="1:8" s="1" customFormat="1" x14ac:dyDescent="0.2">
      <c r="A27" s="1" t="s">
        <v>79</v>
      </c>
      <c r="C27" s="29"/>
      <c r="D27" s="2"/>
      <c r="E27" s="2"/>
      <c r="F27" s="2"/>
      <c r="G27" s="2"/>
      <c r="H27" s="2"/>
    </row>
    <row r="28" spans="1:8" s="1" customFormat="1" x14ac:dyDescent="0.2">
      <c r="D28" s="2"/>
      <c r="E28" s="2"/>
      <c r="F28" s="2"/>
      <c r="G28" s="2"/>
      <c r="H28" s="2"/>
    </row>
    <row r="29" spans="1:8" s="1" customFormat="1" x14ac:dyDescent="0.2">
      <c r="A29" s="1" t="s">
        <v>80</v>
      </c>
      <c r="B29" s="1" t="s">
        <v>81</v>
      </c>
      <c r="C29" s="29"/>
      <c r="D29" s="2"/>
      <c r="E29" s="2"/>
      <c r="F29" s="2"/>
      <c r="G29" s="2"/>
      <c r="H29" s="2"/>
    </row>
    <row r="30" spans="1:8" s="1" customFormat="1" x14ac:dyDescent="0.2">
      <c r="D30" s="2"/>
      <c r="E30" s="2"/>
      <c r="F30" s="2"/>
      <c r="G30" s="2"/>
      <c r="H30" s="2"/>
    </row>
    <row r="31" spans="1:8" s="1" customFormat="1" x14ac:dyDescent="0.2">
      <c r="B31" s="1" t="s">
        <v>82</v>
      </c>
      <c r="C31" s="29"/>
      <c r="D31" s="2"/>
      <c r="E31" s="2"/>
      <c r="F31" s="2"/>
      <c r="G31" s="2"/>
      <c r="H31" s="2"/>
    </row>
    <row r="32" spans="1:8" s="1" customFormat="1" x14ac:dyDescent="0.2">
      <c r="D32" s="2"/>
      <c r="E32" s="2"/>
      <c r="F32" s="2"/>
      <c r="G32" s="2"/>
      <c r="H32" s="2"/>
    </row>
    <row r="33" spans="1:8" s="1" customFormat="1" x14ac:dyDescent="0.2">
      <c r="B33" s="1" t="s">
        <v>83</v>
      </c>
      <c r="C33" s="29"/>
      <c r="D33" s="2"/>
      <c r="E33" s="2"/>
      <c r="F33" s="2"/>
      <c r="G33" s="2"/>
      <c r="H33" s="2"/>
    </row>
    <row r="34" spans="1:8" s="1" customFormat="1" x14ac:dyDescent="0.2">
      <c r="D34" s="2"/>
      <c r="E34" s="2"/>
      <c r="F34" s="2"/>
      <c r="G34" s="2"/>
      <c r="H34" s="2"/>
    </row>
    <row r="35" spans="1:8" s="1" customFormat="1" x14ac:dyDescent="0.2">
      <c r="A35" s="1" t="s">
        <v>9</v>
      </c>
      <c r="C35" s="29"/>
      <c r="D35" s="2"/>
      <c r="E35" s="2"/>
      <c r="F35" s="2"/>
      <c r="G35" s="2"/>
      <c r="H35" s="2"/>
    </row>
    <row r="36" spans="1:8" s="1" customFormat="1" x14ac:dyDescent="0.2">
      <c r="D36" s="2"/>
      <c r="E36" s="2"/>
      <c r="F36" s="2"/>
      <c r="G36" s="2"/>
      <c r="H36" s="2"/>
    </row>
    <row r="37" spans="1:8" s="1" customFormat="1" x14ac:dyDescent="0.2">
      <c r="D37" s="2"/>
      <c r="E37" s="2"/>
      <c r="F37" s="2"/>
      <c r="G37" s="2"/>
      <c r="H37" s="2"/>
    </row>
    <row r="38" spans="1:8" s="1" customFormat="1" x14ac:dyDescent="0.2">
      <c r="A38" s="1" t="s">
        <v>5</v>
      </c>
      <c r="D38" s="2"/>
      <c r="E38" s="2"/>
      <c r="F38" s="2"/>
      <c r="G38" s="2"/>
      <c r="H38" s="2"/>
    </row>
    <row r="39" spans="1:8" s="1" customFormat="1" x14ac:dyDescent="0.2">
      <c r="A39" s="62" t="s">
        <v>84</v>
      </c>
      <c r="B39" s="3"/>
      <c r="C39" s="3"/>
      <c r="D39" s="2"/>
      <c r="E39" s="2"/>
      <c r="F39" s="2"/>
      <c r="G39" s="2"/>
      <c r="H39" s="2"/>
    </row>
    <row r="40" spans="1:8" x14ac:dyDescent="0.2">
      <c r="A40" s="4"/>
    </row>
    <row r="41" spans="1:8" s="1" customFormat="1" x14ac:dyDescent="0.2">
      <c r="A41" s="5"/>
    </row>
    <row r="42" spans="1:8" s="1" customFormat="1" x14ac:dyDescent="0.2">
      <c r="A42" s="5"/>
    </row>
    <row r="43" spans="1:8" s="1" customFormat="1" x14ac:dyDescent="0.2">
      <c r="A43" s="5"/>
    </row>
    <row r="44" spans="1:8" s="1" customFormat="1" x14ac:dyDescent="0.2"/>
    <row r="45" spans="1:8" s="1" customFormat="1" x14ac:dyDescent="0.2"/>
    <row r="46" spans="1:8" s="1" customFormat="1" x14ac:dyDescent="0.2"/>
    <row r="47" spans="1:8" s="1" customFormat="1" x14ac:dyDescent="0.2"/>
    <row r="48" spans="1: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</sheetData>
  <sheetProtection selectLockedCells="1"/>
  <phoneticPr fontId="1" type="noConversion"/>
  <printOptions horizontalCentered="1"/>
  <pageMargins left="0.25" right="0.25" top="0.48" bottom="0.49" header="0.25" footer="0.22"/>
  <pageSetup paperSize="9" scale="98" orientation="landscape" r:id="rId1"/>
  <headerFooter alignWithMargins="0">
    <oddFooter>&amp;CСтрана &amp;P од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5A3D4-69B8-485A-AB6C-D92A622BBAF9}">
  <dimension ref="A1:G15"/>
  <sheetViews>
    <sheetView showGridLines="0" zoomScaleNormal="100" zoomScaleSheetLayoutView="75" workbookViewId="0">
      <selection activeCell="A2" sqref="A2"/>
    </sheetView>
  </sheetViews>
  <sheetFormatPr defaultRowHeight="12.75" x14ac:dyDescent="0.2"/>
  <cols>
    <col min="1" max="1" width="2.7109375" style="79" customWidth="1"/>
    <col min="2" max="2" width="7.42578125" style="77" customWidth="1"/>
    <col min="3" max="3" width="14.7109375" style="77" customWidth="1"/>
    <col min="4" max="4" width="44.7109375" style="79" customWidth="1"/>
    <col min="5" max="6" width="15.7109375" style="77" customWidth="1"/>
    <col min="7" max="7" width="2.5703125" style="79" customWidth="1"/>
    <col min="8" max="16384" width="9.140625" style="79"/>
  </cols>
  <sheetData>
    <row r="1" spans="1:7" ht="18" customHeight="1" x14ac:dyDescent="0.2">
      <c r="A1" s="76" t="s">
        <v>1</v>
      </c>
      <c r="C1" s="78"/>
      <c r="D1" s="78"/>
      <c r="G1" s="78"/>
    </row>
    <row r="2" spans="1:7" ht="12.75" customHeight="1" x14ac:dyDescent="0.2">
      <c r="A2" s="78"/>
      <c r="C2" s="78"/>
      <c r="D2" s="78"/>
      <c r="G2" s="78"/>
    </row>
    <row r="3" spans="1:7" ht="12.75" customHeight="1" x14ac:dyDescent="0.2">
      <c r="A3" s="78"/>
      <c r="C3" s="78"/>
      <c r="D3" s="78"/>
      <c r="G3" s="78"/>
    </row>
    <row r="4" spans="1:7" ht="12.75" customHeight="1" x14ac:dyDescent="0.2">
      <c r="A4" s="78"/>
      <c r="C4" s="78"/>
      <c r="D4" s="78"/>
      <c r="G4" s="78"/>
    </row>
    <row r="5" spans="1:7" ht="12.75" customHeight="1" x14ac:dyDescent="0.2">
      <c r="A5" s="78"/>
      <c r="C5" s="78"/>
      <c r="D5" s="78"/>
      <c r="G5" s="78"/>
    </row>
    <row r="6" spans="1:7" ht="12.75" customHeight="1" x14ac:dyDescent="0.2">
      <c r="A6" s="78"/>
      <c r="C6" s="78"/>
      <c r="D6" s="78"/>
      <c r="G6" s="78"/>
    </row>
    <row r="7" spans="1:7" ht="12.75" customHeight="1" x14ac:dyDescent="0.2">
      <c r="A7" s="78"/>
      <c r="B7" s="144" t="s">
        <v>101</v>
      </c>
      <c r="C7" s="144"/>
      <c r="D7" s="144"/>
      <c r="E7" s="144"/>
      <c r="F7" s="144"/>
      <c r="G7" s="78"/>
    </row>
    <row r="8" spans="1:7" ht="11.25" customHeight="1" x14ac:dyDescent="0.2">
      <c r="A8" s="78"/>
      <c r="C8" s="78"/>
      <c r="D8" s="78"/>
      <c r="G8" s="78"/>
    </row>
    <row r="9" spans="1:7" ht="13.5" thickBot="1" x14ac:dyDescent="0.25">
      <c r="A9" s="78"/>
      <c r="C9" s="78"/>
      <c r="D9" s="78"/>
      <c r="G9" s="78"/>
    </row>
    <row r="10" spans="1:7" s="77" customFormat="1" ht="37.5" customHeight="1" thickTop="1" x14ac:dyDescent="0.2">
      <c r="A10" s="78"/>
      <c r="B10" s="145" t="s">
        <v>0</v>
      </c>
      <c r="C10" s="147" t="s">
        <v>102</v>
      </c>
      <c r="D10" s="148"/>
      <c r="E10" s="151" t="s">
        <v>103</v>
      </c>
      <c r="F10" s="153" t="s">
        <v>104</v>
      </c>
      <c r="G10" s="78"/>
    </row>
    <row r="11" spans="1:7" s="77" customFormat="1" ht="13.5" customHeight="1" x14ac:dyDescent="0.2">
      <c r="A11" s="78"/>
      <c r="B11" s="146"/>
      <c r="C11" s="149"/>
      <c r="D11" s="150"/>
      <c r="E11" s="152"/>
      <c r="F11" s="154"/>
      <c r="G11" s="78"/>
    </row>
    <row r="12" spans="1:7" s="77" customFormat="1" ht="51" x14ac:dyDescent="0.2">
      <c r="A12" s="78"/>
      <c r="B12" s="113">
        <v>1</v>
      </c>
      <c r="C12" s="114" t="s">
        <v>148</v>
      </c>
      <c r="D12" s="115" t="s">
        <v>165</v>
      </c>
      <c r="E12" s="116" t="s">
        <v>151</v>
      </c>
      <c r="F12" s="117" t="s">
        <v>105</v>
      </c>
      <c r="G12" s="78"/>
    </row>
    <row r="13" spans="1:7" s="77" customFormat="1" ht="51" x14ac:dyDescent="0.2">
      <c r="A13" s="78"/>
      <c r="B13" s="113">
        <v>2</v>
      </c>
      <c r="C13" s="114" t="s">
        <v>149</v>
      </c>
      <c r="D13" s="115" t="s">
        <v>108</v>
      </c>
      <c r="E13" s="116" t="s">
        <v>151</v>
      </c>
      <c r="F13" s="117" t="s">
        <v>105</v>
      </c>
      <c r="G13" s="78"/>
    </row>
    <row r="14" spans="1:7" s="77" customFormat="1" ht="51" customHeight="1" thickBot="1" x14ac:dyDescent="0.25">
      <c r="A14" s="78"/>
      <c r="B14" s="109">
        <v>3</v>
      </c>
      <c r="C14" s="110" t="s">
        <v>150</v>
      </c>
      <c r="D14" s="111" t="s">
        <v>152</v>
      </c>
      <c r="E14" s="80" t="s">
        <v>151</v>
      </c>
      <c r="F14" s="112" t="s">
        <v>105</v>
      </c>
      <c r="G14" s="78"/>
    </row>
    <row r="15" spans="1:7" s="77" customFormat="1" ht="13.5" thickTop="1" x14ac:dyDescent="0.2">
      <c r="D15" s="79"/>
    </row>
  </sheetData>
  <sheetProtection insertRows="0" selectLockedCells="1"/>
  <mergeCells count="5">
    <mergeCell ref="B7:F7"/>
    <mergeCell ref="B10:B11"/>
    <mergeCell ref="C10:D11"/>
    <mergeCell ref="E10:E11"/>
    <mergeCell ref="F10:F11"/>
  </mergeCells>
  <printOptions horizontalCentered="1"/>
  <pageMargins left="0.28000000000000003" right="0.22" top="0.27" bottom="0.33" header="0.21" footer="0.17"/>
  <pageSetup paperSize="9" scale="80" orientation="portrait" r:id="rId1"/>
  <headerFooter alignWithMargins="0">
    <oddFooter>&amp;CСтрана &amp;P од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E5641-0DBC-4581-9D9B-6AB49CBA00D4}">
  <dimension ref="A1:Q41"/>
  <sheetViews>
    <sheetView showGridLines="0" zoomScaleNormal="100" zoomScaleSheetLayoutView="75" workbookViewId="0">
      <selection activeCell="A2" sqref="A2"/>
    </sheetView>
  </sheetViews>
  <sheetFormatPr defaultRowHeight="12.75" x14ac:dyDescent="0.2"/>
  <cols>
    <col min="1" max="1" width="1.7109375" style="9" customWidth="1"/>
    <col min="2" max="2" width="6.7109375" style="32" customWidth="1"/>
    <col min="3" max="3" width="34.7109375" style="9" customWidth="1"/>
    <col min="4" max="4" width="5.7109375" style="9" customWidth="1"/>
    <col min="5" max="16" width="11.85546875" style="9" customWidth="1"/>
    <col min="17" max="17" width="12.7109375" style="9" customWidth="1"/>
    <col min="18" max="18" width="2.85546875" style="9" customWidth="1"/>
    <col min="19" max="16384" width="9.140625" style="9"/>
  </cols>
  <sheetData>
    <row r="1" spans="1:17" x14ac:dyDescent="0.2">
      <c r="A1" s="7" t="s">
        <v>10</v>
      </c>
      <c r="B1" s="8"/>
      <c r="C1" s="7"/>
      <c r="D1" s="6"/>
    </row>
    <row r="2" spans="1:17" ht="12.75" customHeight="1" x14ac:dyDescent="0.2">
      <c r="A2" s="7"/>
      <c r="B2" s="8"/>
      <c r="C2" s="7"/>
      <c r="D2" s="6"/>
    </row>
    <row r="3" spans="1:17" ht="12.75" customHeight="1" x14ac:dyDescent="0.2">
      <c r="A3" s="5"/>
      <c r="B3" s="5" t="str">
        <f>+CONCATENATE(Poc.strana!$A$22," ",Poc.strana!$C$22)</f>
        <v xml:space="preserve">Назив енергетског субјекта: </v>
      </c>
      <c r="C3" s="5"/>
      <c r="D3" s="6"/>
    </row>
    <row r="4" spans="1:17" ht="12.75" customHeight="1" x14ac:dyDescent="0.2">
      <c r="A4" s="5"/>
      <c r="B4" s="5" t="str">
        <f>+CONCATENATE(Poc.strana!$A$29," ",Poc.strana!$C$29)</f>
        <v xml:space="preserve">Подаци за контакт: </v>
      </c>
      <c r="C4" s="5"/>
      <c r="D4" s="6"/>
    </row>
    <row r="5" spans="1:17" ht="12.75" customHeight="1" x14ac:dyDescent="0.2">
      <c r="B5" s="5" t="str">
        <f>+CONCATENATE(Poc.strana!$C$32," ",Poc.strana!$C$33," ",Poc.strana!$C$34," ",Poc.strana!$C$35)</f>
        <v xml:space="preserve">   </v>
      </c>
    </row>
    <row r="6" spans="1:17" ht="12.75" customHeight="1" x14ac:dyDescent="0.2">
      <c r="B6" s="10"/>
    </row>
    <row r="7" spans="1:17" ht="12.75" customHeight="1" x14ac:dyDescent="0.2">
      <c r="B7" s="155" t="str">
        <f>CONCATENATE("Табела ЕТ-6-1.2. НАБАВКА ЕЛЕКТРИЧНЕ ЕНЕРГИЈЕ - РЕАЛИЗАЦИЈА/ПЛАН У"," ",Poc.strana!C25,". ГОДИНИ")</f>
        <v>Табела ЕТ-6-1.2. НАБАВКА ЕЛЕКТРИЧНЕ ЕНЕРГИЈЕ - РЕАЛИЗАЦИЈА/ПЛАН У 2025. ГОДИНИ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8" spans="1:17" ht="12.75" customHeight="1" thickBot="1" x14ac:dyDescent="0.25">
      <c r="C8" s="11"/>
      <c r="D8" s="11"/>
      <c r="E8" s="33"/>
      <c r="F8" s="11"/>
      <c r="G8" s="11"/>
      <c r="H8" s="11"/>
    </row>
    <row r="9" spans="1:17" ht="12.75" customHeight="1" thickTop="1" thickBot="1" x14ac:dyDescent="0.25">
      <c r="B9" s="81" t="s">
        <v>106</v>
      </c>
      <c r="C9" s="82"/>
      <c r="D9" s="83"/>
      <c r="E9" s="83"/>
      <c r="F9" s="157"/>
      <c r="G9" s="157"/>
      <c r="H9" s="83" t="s">
        <v>107</v>
      </c>
      <c r="I9" s="83"/>
      <c r="J9" s="83"/>
      <c r="K9" s="83"/>
      <c r="L9" s="83"/>
      <c r="M9" s="83"/>
      <c r="N9" s="83"/>
      <c r="O9" s="83"/>
      <c r="P9" s="83"/>
      <c r="Q9" s="84"/>
    </row>
    <row r="10" spans="1:17" ht="13.5" customHeight="1" thickTop="1" x14ac:dyDescent="0.2">
      <c r="B10" s="158" t="s">
        <v>0</v>
      </c>
      <c r="C10" s="160" t="s">
        <v>109</v>
      </c>
      <c r="D10" s="162" t="s">
        <v>12</v>
      </c>
      <c r="E10" s="164" t="s">
        <v>13</v>
      </c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5"/>
    </row>
    <row r="11" spans="1:17" x14ac:dyDescent="0.2">
      <c r="B11" s="159"/>
      <c r="C11" s="161"/>
      <c r="D11" s="163"/>
      <c r="E11" s="24" t="s">
        <v>14</v>
      </c>
      <c r="F11" s="24" t="s">
        <v>15</v>
      </c>
      <c r="G11" s="24" t="s">
        <v>16</v>
      </c>
      <c r="H11" s="24" t="s">
        <v>17</v>
      </c>
      <c r="I11" s="24" t="s">
        <v>18</v>
      </c>
      <c r="J11" s="24" t="s">
        <v>19</v>
      </c>
      <c r="K11" s="24" t="s">
        <v>20</v>
      </c>
      <c r="L11" s="24" t="s">
        <v>21</v>
      </c>
      <c r="M11" s="24" t="s">
        <v>22</v>
      </c>
      <c r="N11" s="24" t="s">
        <v>23</v>
      </c>
      <c r="O11" s="24" t="s">
        <v>24</v>
      </c>
      <c r="P11" s="24" t="s">
        <v>25</v>
      </c>
      <c r="Q11" s="34" t="s">
        <v>26</v>
      </c>
    </row>
    <row r="12" spans="1:17" x14ac:dyDescent="0.2">
      <c r="B12" s="13"/>
      <c r="C12" s="22" t="s">
        <v>153</v>
      </c>
      <c r="D12" s="23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6"/>
    </row>
    <row r="13" spans="1:17" x14ac:dyDescent="0.2">
      <c r="B13" s="13" t="s">
        <v>65</v>
      </c>
      <c r="C13" s="14" t="s">
        <v>154</v>
      </c>
      <c r="D13" s="24" t="s">
        <v>30</v>
      </c>
      <c r="E13" s="40">
        <f>SUM(E14:E23)</f>
        <v>0</v>
      </c>
      <c r="F13" s="40">
        <f t="shared" ref="F13:P13" si="0">SUM(F14:F23)</f>
        <v>0</v>
      </c>
      <c r="G13" s="40">
        <f t="shared" si="0"/>
        <v>0</v>
      </c>
      <c r="H13" s="40">
        <f t="shared" si="0"/>
        <v>0</v>
      </c>
      <c r="I13" s="40">
        <f t="shared" si="0"/>
        <v>0</v>
      </c>
      <c r="J13" s="40">
        <f t="shared" si="0"/>
        <v>0</v>
      </c>
      <c r="K13" s="40">
        <f t="shared" si="0"/>
        <v>0</v>
      </c>
      <c r="L13" s="40">
        <f t="shared" si="0"/>
        <v>0</v>
      </c>
      <c r="M13" s="40">
        <f t="shared" si="0"/>
        <v>0</v>
      </c>
      <c r="N13" s="40">
        <f t="shared" si="0"/>
        <v>0</v>
      </c>
      <c r="O13" s="40">
        <f t="shared" si="0"/>
        <v>0</v>
      </c>
      <c r="P13" s="40">
        <f t="shared" si="0"/>
        <v>0</v>
      </c>
      <c r="Q13" s="41">
        <f>SUM(E13:P13)</f>
        <v>0</v>
      </c>
    </row>
    <row r="14" spans="1:17" x14ac:dyDescent="0.2">
      <c r="B14" s="50">
        <v>1.1000000000000001</v>
      </c>
      <c r="C14" s="57" t="s">
        <v>110</v>
      </c>
      <c r="D14" s="17" t="s">
        <v>30</v>
      </c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8">
        <f t="shared" ref="Q14:Q23" si="1">SUM(E14:P14)</f>
        <v>0</v>
      </c>
    </row>
    <row r="15" spans="1:17" x14ac:dyDescent="0.2">
      <c r="B15" s="85">
        <v>1.2</v>
      </c>
      <c r="C15" s="86"/>
      <c r="D15" s="20" t="s">
        <v>30</v>
      </c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7">
        <f t="shared" si="1"/>
        <v>0</v>
      </c>
    </row>
    <row r="16" spans="1:17" x14ac:dyDescent="0.2">
      <c r="B16" s="85" t="s">
        <v>111</v>
      </c>
      <c r="C16" s="86"/>
      <c r="D16" s="20" t="s">
        <v>30</v>
      </c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7">
        <f t="shared" si="1"/>
        <v>0</v>
      </c>
    </row>
    <row r="17" spans="2:17" x14ac:dyDescent="0.2">
      <c r="B17" s="85" t="s">
        <v>112</v>
      </c>
      <c r="C17" s="86"/>
      <c r="D17" s="20" t="s">
        <v>30</v>
      </c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7">
        <f t="shared" si="1"/>
        <v>0</v>
      </c>
    </row>
    <row r="18" spans="2:17" x14ac:dyDescent="0.2">
      <c r="B18" s="85" t="s">
        <v>113</v>
      </c>
      <c r="C18" s="86"/>
      <c r="D18" s="20" t="s">
        <v>30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7">
        <f t="shared" si="1"/>
        <v>0</v>
      </c>
    </row>
    <row r="19" spans="2:17" x14ac:dyDescent="0.2">
      <c r="B19" s="85" t="s">
        <v>114</v>
      </c>
      <c r="C19" s="86"/>
      <c r="D19" s="20" t="s">
        <v>30</v>
      </c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7">
        <f t="shared" si="1"/>
        <v>0</v>
      </c>
    </row>
    <row r="20" spans="2:17" x14ac:dyDescent="0.2">
      <c r="B20" s="16" t="s">
        <v>115</v>
      </c>
      <c r="C20" s="65"/>
      <c r="D20" s="20" t="s">
        <v>30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7">
        <f t="shared" si="1"/>
        <v>0</v>
      </c>
    </row>
    <row r="21" spans="2:17" x14ac:dyDescent="0.2">
      <c r="B21" s="18" t="s">
        <v>116</v>
      </c>
      <c r="C21" s="60"/>
      <c r="D21" s="20" t="s">
        <v>30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89">
        <f t="shared" si="1"/>
        <v>0</v>
      </c>
    </row>
    <row r="22" spans="2:17" x14ac:dyDescent="0.2">
      <c r="B22" s="18" t="s">
        <v>117</v>
      </c>
      <c r="C22" s="60"/>
      <c r="D22" s="20" t="s">
        <v>30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89">
        <f t="shared" si="1"/>
        <v>0</v>
      </c>
    </row>
    <row r="23" spans="2:17" x14ac:dyDescent="0.2">
      <c r="B23" s="26" t="s">
        <v>118</v>
      </c>
      <c r="C23" s="45"/>
      <c r="D23" s="27" t="s">
        <v>30</v>
      </c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6">
        <f t="shared" si="1"/>
        <v>0</v>
      </c>
    </row>
    <row r="24" spans="2:17" x14ac:dyDescent="0.2">
      <c r="B24" s="13"/>
      <c r="C24" s="90"/>
      <c r="D24" s="24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</row>
    <row r="25" spans="2:17" x14ac:dyDescent="0.2">
      <c r="B25" s="47"/>
      <c r="C25" s="91" t="s">
        <v>155</v>
      </c>
      <c r="D25" s="92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4"/>
    </row>
    <row r="26" spans="2:17" x14ac:dyDescent="0.2">
      <c r="B26" s="13" t="s">
        <v>6</v>
      </c>
      <c r="C26" s="14" t="s">
        <v>156</v>
      </c>
      <c r="D26" s="24" t="s">
        <v>30</v>
      </c>
      <c r="E26" s="95">
        <f>SUM(E27:E32)+SUM(E35:E38)</f>
        <v>0</v>
      </c>
      <c r="F26" s="95">
        <f t="shared" ref="F26:P26" si="2">SUM(F27:F32)+SUM(F35:F38)</f>
        <v>0</v>
      </c>
      <c r="G26" s="95">
        <f t="shared" si="2"/>
        <v>0</v>
      </c>
      <c r="H26" s="95">
        <f t="shared" si="2"/>
        <v>0</v>
      </c>
      <c r="I26" s="95">
        <f t="shared" si="2"/>
        <v>0</v>
      </c>
      <c r="J26" s="95">
        <f t="shared" si="2"/>
        <v>0</v>
      </c>
      <c r="K26" s="95">
        <f t="shared" si="2"/>
        <v>0</v>
      </c>
      <c r="L26" s="95">
        <f t="shared" si="2"/>
        <v>0</v>
      </c>
      <c r="M26" s="95">
        <f t="shared" si="2"/>
        <v>0</v>
      </c>
      <c r="N26" s="95">
        <f t="shared" si="2"/>
        <v>0</v>
      </c>
      <c r="O26" s="95">
        <f t="shared" si="2"/>
        <v>0</v>
      </c>
      <c r="P26" s="95">
        <f t="shared" si="2"/>
        <v>0</v>
      </c>
      <c r="Q26" s="96">
        <f>SUM(E26:P26)</f>
        <v>0</v>
      </c>
    </row>
    <row r="27" spans="2:17" x14ac:dyDescent="0.2">
      <c r="B27" s="16" t="s">
        <v>119</v>
      </c>
      <c r="C27" s="97" t="s">
        <v>120</v>
      </c>
      <c r="D27" s="17" t="s">
        <v>30</v>
      </c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59">
        <f>SUM(E27:P27)</f>
        <v>0</v>
      </c>
    </row>
    <row r="28" spans="2:17" x14ac:dyDescent="0.2">
      <c r="B28" s="18" t="s">
        <v>121</v>
      </c>
      <c r="C28" s="28" t="s">
        <v>122</v>
      </c>
      <c r="D28" s="20" t="s">
        <v>30</v>
      </c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1">
        <f>SUM(E28:P28)</f>
        <v>0</v>
      </c>
    </row>
    <row r="29" spans="2:17" x14ac:dyDescent="0.2">
      <c r="B29" s="18" t="s">
        <v>74</v>
      </c>
      <c r="C29" s="28" t="s">
        <v>123</v>
      </c>
      <c r="D29" s="20" t="s">
        <v>30</v>
      </c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1">
        <f>SUM(E29:P29)</f>
        <v>0</v>
      </c>
    </row>
    <row r="30" spans="2:17" x14ac:dyDescent="0.2">
      <c r="B30" s="18" t="s">
        <v>124</v>
      </c>
      <c r="C30" s="28" t="s">
        <v>125</v>
      </c>
      <c r="D30" s="20" t="s">
        <v>30</v>
      </c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1">
        <f t="shared" ref="Q30:Q38" si="3">SUM(E30:P30)</f>
        <v>0</v>
      </c>
    </row>
    <row r="31" spans="2:17" x14ac:dyDescent="0.2">
      <c r="B31" s="18" t="s">
        <v>126</v>
      </c>
      <c r="C31" s="28" t="s">
        <v>127</v>
      </c>
      <c r="D31" s="20" t="s">
        <v>30</v>
      </c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>
        <f t="shared" si="3"/>
        <v>0</v>
      </c>
    </row>
    <row r="32" spans="2:17" x14ac:dyDescent="0.2">
      <c r="B32" s="18" t="s">
        <v>128</v>
      </c>
      <c r="C32" s="28" t="s">
        <v>129</v>
      </c>
      <c r="D32" s="20" t="s">
        <v>30</v>
      </c>
      <c r="E32" s="108">
        <f>E33+E34</f>
        <v>0</v>
      </c>
      <c r="F32" s="108">
        <f t="shared" ref="F32:P32" si="4">F33+F34</f>
        <v>0</v>
      </c>
      <c r="G32" s="108">
        <f t="shared" si="4"/>
        <v>0</v>
      </c>
      <c r="H32" s="108">
        <f t="shared" si="4"/>
        <v>0</v>
      </c>
      <c r="I32" s="108">
        <f t="shared" si="4"/>
        <v>0</v>
      </c>
      <c r="J32" s="108">
        <f t="shared" si="4"/>
        <v>0</v>
      </c>
      <c r="K32" s="108">
        <f t="shared" si="4"/>
        <v>0</v>
      </c>
      <c r="L32" s="108">
        <f t="shared" si="4"/>
        <v>0</v>
      </c>
      <c r="M32" s="108">
        <f t="shared" si="4"/>
        <v>0</v>
      </c>
      <c r="N32" s="108">
        <f t="shared" si="4"/>
        <v>0</v>
      </c>
      <c r="O32" s="108">
        <f t="shared" si="4"/>
        <v>0</v>
      </c>
      <c r="P32" s="108">
        <f t="shared" si="4"/>
        <v>0</v>
      </c>
      <c r="Q32" s="61">
        <f t="shared" si="3"/>
        <v>0</v>
      </c>
    </row>
    <row r="33" spans="2:17" x14ac:dyDescent="0.2">
      <c r="B33" s="18" t="s">
        <v>146</v>
      </c>
      <c r="C33" s="28" t="s">
        <v>144</v>
      </c>
      <c r="D33" s="20" t="s">
        <v>30</v>
      </c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1">
        <f t="shared" si="3"/>
        <v>0</v>
      </c>
    </row>
    <row r="34" spans="2:17" x14ac:dyDescent="0.2">
      <c r="B34" s="18" t="s">
        <v>147</v>
      </c>
      <c r="C34" s="28" t="s">
        <v>145</v>
      </c>
      <c r="D34" s="20" t="s">
        <v>30</v>
      </c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>
        <f t="shared" si="3"/>
        <v>0</v>
      </c>
    </row>
    <row r="35" spans="2:17" x14ac:dyDescent="0.2">
      <c r="B35" s="49" t="s">
        <v>130</v>
      </c>
      <c r="C35" s="28" t="s">
        <v>131</v>
      </c>
      <c r="D35" s="20" t="s">
        <v>30</v>
      </c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1">
        <f t="shared" si="3"/>
        <v>0</v>
      </c>
    </row>
    <row r="36" spans="2:17" x14ac:dyDescent="0.2">
      <c r="B36" s="18" t="s">
        <v>132</v>
      </c>
      <c r="C36" s="28" t="s">
        <v>133</v>
      </c>
      <c r="D36" s="20" t="s">
        <v>30</v>
      </c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1">
        <f t="shared" si="3"/>
        <v>0</v>
      </c>
    </row>
    <row r="37" spans="2:17" x14ac:dyDescent="0.2">
      <c r="B37" s="49" t="s">
        <v>134</v>
      </c>
      <c r="C37" s="28" t="s">
        <v>135</v>
      </c>
      <c r="D37" s="20" t="s">
        <v>30</v>
      </c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1">
        <f t="shared" si="3"/>
        <v>0</v>
      </c>
    </row>
    <row r="38" spans="2:17" x14ac:dyDescent="0.2">
      <c r="B38" s="26" t="s">
        <v>136</v>
      </c>
      <c r="C38" s="70" t="s">
        <v>137</v>
      </c>
      <c r="D38" s="27" t="s">
        <v>30</v>
      </c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9">
        <f t="shared" si="3"/>
        <v>0</v>
      </c>
    </row>
    <row r="39" spans="2:17" x14ac:dyDescent="0.2">
      <c r="B39" s="100"/>
      <c r="C39" s="90"/>
      <c r="D39" s="15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1"/>
    </row>
    <row r="40" spans="2:17" ht="13.5" thickBot="1" x14ac:dyDescent="0.25">
      <c r="B40" s="71" t="s">
        <v>7</v>
      </c>
      <c r="C40" s="101" t="s">
        <v>61</v>
      </c>
      <c r="D40" s="73" t="s">
        <v>30</v>
      </c>
      <c r="E40" s="74">
        <f>E13+E26</f>
        <v>0</v>
      </c>
      <c r="F40" s="74">
        <f t="shared" ref="F40:P40" si="5">F13+F26</f>
        <v>0</v>
      </c>
      <c r="G40" s="74">
        <f t="shared" si="5"/>
        <v>0</v>
      </c>
      <c r="H40" s="74">
        <f t="shared" si="5"/>
        <v>0</v>
      </c>
      <c r="I40" s="74">
        <f t="shared" si="5"/>
        <v>0</v>
      </c>
      <c r="J40" s="74">
        <f t="shared" si="5"/>
        <v>0</v>
      </c>
      <c r="K40" s="74">
        <f t="shared" si="5"/>
        <v>0</v>
      </c>
      <c r="L40" s="74">
        <f t="shared" si="5"/>
        <v>0</v>
      </c>
      <c r="M40" s="74">
        <f t="shared" si="5"/>
        <v>0</v>
      </c>
      <c r="N40" s="74">
        <f t="shared" si="5"/>
        <v>0</v>
      </c>
      <c r="O40" s="74">
        <f t="shared" si="5"/>
        <v>0</v>
      </c>
      <c r="P40" s="74">
        <f t="shared" si="5"/>
        <v>0</v>
      </c>
      <c r="Q40" s="75">
        <f>SUM(E40:P40)</f>
        <v>0</v>
      </c>
    </row>
    <row r="41" spans="2:17" ht="13.5" thickTop="1" x14ac:dyDescent="0.2"/>
  </sheetData>
  <mergeCells count="6">
    <mergeCell ref="B7:Q7"/>
    <mergeCell ref="F9:G9"/>
    <mergeCell ref="B10:B11"/>
    <mergeCell ref="C10:C11"/>
    <mergeCell ref="D10:D11"/>
    <mergeCell ref="E10:Q10"/>
  </mergeCells>
  <printOptions horizontalCentered="1"/>
  <pageMargins left="0.31496062992125984" right="0.19685039370078741" top="0.23622047244094491" bottom="0.35433070866141736" header="0.15748031496062992" footer="0.15748031496062992"/>
  <pageSetup paperSize="9" scale="53" orientation="portrait" r:id="rId1"/>
  <headerFooter alignWithMargins="0">
    <oddFooter>&amp;CСтрана &amp;P од &amp;N</oddFooter>
  </headerFooter>
  <ignoredErrors>
    <ignoredError sqref="B13:B4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2EA45-964B-4932-A47C-69132935F8A1}">
  <dimension ref="A1:Q139"/>
  <sheetViews>
    <sheetView showGridLines="0" zoomScaleNormal="100" zoomScaleSheetLayoutView="75" workbookViewId="0">
      <selection activeCell="A2" sqref="A2"/>
    </sheetView>
  </sheetViews>
  <sheetFormatPr defaultRowHeight="12.75" x14ac:dyDescent="0.2"/>
  <cols>
    <col min="1" max="1" width="1.7109375" style="9" customWidth="1"/>
    <col min="2" max="2" width="6.7109375" style="32" customWidth="1"/>
    <col min="3" max="3" width="32.7109375" style="9" customWidth="1"/>
    <col min="4" max="4" width="5.7109375" style="9" customWidth="1"/>
    <col min="5" max="16" width="8.85546875" style="9" customWidth="1"/>
    <col min="17" max="17" width="12.7109375" style="9" customWidth="1"/>
    <col min="18" max="18" width="2.85546875" style="9" customWidth="1"/>
    <col min="19" max="16384" width="9.140625" style="9"/>
  </cols>
  <sheetData>
    <row r="1" spans="1:17" x14ac:dyDescent="0.2">
      <c r="A1" s="7" t="s">
        <v>10</v>
      </c>
      <c r="B1" s="8"/>
      <c r="C1" s="7"/>
      <c r="D1" s="6"/>
    </row>
    <row r="2" spans="1:17" ht="12.75" customHeight="1" x14ac:dyDescent="0.2">
      <c r="A2" s="7"/>
      <c r="B2" s="8"/>
      <c r="C2" s="7"/>
      <c r="D2" s="6"/>
    </row>
    <row r="3" spans="1:17" ht="12.75" customHeight="1" x14ac:dyDescent="0.2">
      <c r="A3" s="5"/>
      <c r="B3" s="5" t="str">
        <f>+CONCATENATE(Poc.strana!$A$22," ",Poc.strana!$C$22)</f>
        <v xml:space="preserve">Назив енергетског субјекта: </v>
      </c>
      <c r="C3" s="5"/>
      <c r="D3" s="6"/>
    </row>
    <row r="4" spans="1:17" ht="12.75" customHeight="1" x14ac:dyDescent="0.2">
      <c r="A4" s="5"/>
      <c r="B4" s="5" t="str">
        <f>+CONCATENATE(Poc.strana!$A$29," ",Poc.strana!$C$29)</f>
        <v xml:space="preserve">Подаци за контакт: </v>
      </c>
      <c r="C4" s="5"/>
      <c r="D4" s="6"/>
    </row>
    <row r="5" spans="1:17" ht="12.75" customHeight="1" x14ac:dyDescent="0.2">
      <c r="B5" s="5" t="str">
        <f>+CONCATENATE(Poc.strana!$C$32," ",Poc.strana!$C$33," ",Poc.strana!$C$34," ",Poc.strana!$C$35)</f>
        <v xml:space="preserve">   </v>
      </c>
    </row>
    <row r="6" spans="1:17" ht="12.75" customHeight="1" x14ac:dyDescent="0.2">
      <c r="B6" s="10" t="s">
        <v>64</v>
      </c>
    </row>
    <row r="7" spans="1:17" ht="12.75" customHeight="1" x14ac:dyDescent="0.2">
      <c r="B7" s="155" t="str">
        <f>CONCATENATE("Табела ЕТ-6-2.2. ПРОДАЈА ЕЛЕКТРИЧНЕ ЕНЕРГИЈЕ - РЕАЛИЗАЦИЈА/ПЛАН У"," ",Poc.strana!C25,". ГОДИНИ")</f>
        <v>Табела ЕТ-6-2.2. ПРОДАЈА ЕЛЕКТРИЧНЕ ЕНЕРГИЈЕ - РЕАЛИЗАЦИЈА/ПЛАН У 2025. ГОДИНИ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8" spans="1:17" ht="12.75" customHeight="1" thickBot="1" x14ac:dyDescent="0.25">
      <c r="C8" s="11"/>
      <c r="D8" s="11"/>
      <c r="E8" s="33"/>
      <c r="F8" s="11"/>
      <c r="G8" s="11"/>
      <c r="H8" s="11"/>
    </row>
    <row r="9" spans="1:17" ht="12.75" customHeight="1" thickTop="1" thickBot="1" x14ac:dyDescent="0.25">
      <c r="B9" s="81" t="s">
        <v>106</v>
      </c>
      <c r="C9" s="82"/>
      <c r="D9" s="83"/>
      <c r="E9" s="83"/>
      <c r="F9" s="157"/>
      <c r="G9" s="157"/>
      <c r="H9" s="83" t="s">
        <v>107</v>
      </c>
      <c r="I9" s="83"/>
      <c r="J9" s="83"/>
      <c r="K9" s="83"/>
      <c r="L9" s="83"/>
      <c r="M9" s="83"/>
      <c r="N9" s="83"/>
      <c r="O9" s="83"/>
      <c r="P9" s="83"/>
      <c r="Q9" s="84"/>
    </row>
    <row r="10" spans="1:17" ht="13.5" customHeight="1" thickTop="1" x14ac:dyDescent="0.2">
      <c r="B10" s="158" t="s">
        <v>0</v>
      </c>
      <c r="C10" s="160" t="s">
        <v>11</v>
      </c>
      <c r="D10" s="162" t="s">
        <v>12</v>
      </c>
      <c r="E10" s="164" t="s">
        <v>13</v>
      </c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5"/>
    </row>
    <row r="11" spans="1:17" x14ac:dyDescent="0.2">
      <c r="B11" s="159"/>
      <c r="C11" s="161"/>
      <c r="D11" s="163"/>
      <c r="E11" s="24" t="s">
        <v>14</v>
      </c>
      <c r="F11" s="24" t="s">
        <v>15</v>
      </c>
      <c r="G11" s="24" t="s">
        <v>16</v>
      </c>
      <c r="H11" s="24" t="s">
        <v>17</v>
      </c>
      <c r="I11" s="24" t="s">
        <v>18</v>
      </c>
      <c r="J11" s="24" t="s">
        <v>19</v>
      </c>
      <c r="K11" s="24" t="s">
        <v>20</v>
      </c>
      <c r="L11" s="24" t="s">
        <v>21</v>
      </c>
      <c r="M11" s="24" t="s">
        <v>22</v>
      </c>
      <c r="N11" s="24" t="s">
        <v>23</v>
      </c>
      <c r="O11" s="24" t="s">
        <v>24</v>
      </c>
      <c r="P11" s="24" t="s">
        <v>25</v>
      </c>
      <c r="Q11" s="34" t="s">
        <v>26</v>
      </c>
    </row>
    <row r="12" spans="1:17" x14ac:dyDescent="0.2">
      <c r="B12" s="13"/>
      <c r="C12" s="22" t="s">
        <v>99</v>
      </c>
      <c r="D12" s="23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6"/>
    </row>
    <row r="13" spans="1:17" x14ac:dyDescent="0.2">
      <c r="B13" s="100" t="s">
        <v>65</v>
      </c>
      <c r="C13" s="14" t="s">
        <v>166</v>
      </c>
      <c r="D13" s="24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1"/>
    </row>
    <row r="14" spans="1:17" x14ac:dyDescent="0.2">
      <c r="B14" s="50" t="s">
        <v>157</v>
      </c>
      <c r="C14" s="56" t="s">
        <v>60</v>
      </c>
      <c r="D14" s="51"/>
      <c r="E14" s="135">
        <f>'Prodaja-Elvoj'!E14+'Prodaja-EDB'!E14+'Prodaja-Elsrb'!E14+'Prodaja-Jugo'!E14+'Prodaja-Cent'!E14</f>
        <v>0</v>
      </c>
      <c r="F14" s="135">
        <f>'Prodaja-Elvoj'!F14+'Prodaja-EDB'!F14+'Prodaja-Elsrb'!F14+'Prodaja-Jugo'!F14+'Prodaja-Cent'!F14</f>
        <v>0</v>
      </c>
      <c r="G14" s="135">
        <f>'Prodaja-Elvoj'!G14+'Prodaja-EDB'!G14+'Prodaja-Elsrb'!G14+'Prodaja-Jugo'!G14+'Prodaja-Cent'!G14</f>
        <v>0</v>
      </c>
      <c r="H14" s="135">
        <f>'Prodaja-Elvoj'!H14+'Prodaja-EDB'!H14+'Prodaja-Elsrb'!H14+'Prodaja-Jugo'!H14+'Prodaja-Cent'!H14</f>
        <v>0</v>
      </c>
      <c r="I14" s="135">
        <f>'Prodaja-Elvoj'!I14+'Prodaja-EDB'!I14+'Prodaja-Elsrb'!I14+'Prodaja-Jugo'!I14+'Prodaja-Cent'!I14</f>
        <v>0</v>
      </c>
      <c r="J14" s="135">
        <f>'Prodaja-Elvoj'!J14+'Prodaja-EDB'!J14+'Prodaja-Elsrb'!J14+'Prodaja-Jugo'!J14+'Prodaja-Cent'!J14</f>
        <v>0</v>
      </c>
      <c r="K14" s="135">
        <f>'Prodaja-Elvoj'!K14+'Prodaja-EDB'!K14+'Prodaja-Elsrb'!K14+'Prodaja-Jugo'!K14+'Prodaja-Cent'!K14</f>
        <v>0</v>
      </c>
      <c r="L14" s="135">
        <f>'Prodaja-Elvoj'!L14+'Prodaja-EDB'!L14+'Prodaja-Elsrb'!L14+'Prodaja-Jugo'!L14+'Prodaja-Cent'!L14</f>
        <v>0</v>
      </c>
      <c r="M14" s="135">
        <f>'Prodaja-Elvoj'!M14+'Prodaja-EDB'!M14+'Prodaja-Elsrb'!M14+'Prodaja-Jugo'!M14+'Prodaja-Cent'!M14</f>
        <v>0</v>
      </c>
      <c r="N14" s="135">
        <f>'Prodaja-Elvoj'!N14+'Prodaja-EDB'!N14+'Prodaja-Elsrb'!N14+'Prodaja-Jugo'!N14+'Prodaja-Cent'!N14</f>
        <v>0</v>
      </c>
      <c r="O14" s="135">
        <f>'Prodaja-Elvoj'!O14+'Prodaja-EDB'!O14+'Prodaja-Elsrb'!O14+'Prodaja-Jugo'!O14+'Prodaja-Cent'!O14</f>
        <v>0</v>
      </c>
      <c r="P14" s="135">
        <f>'Prodaja-Elvoj'!P14+'Prodaja-EDB'!P14+'Prodaja-Elsrb'!P14+'Prodaja-Jugo'!P14+'Prodaja-Cent'!P14</f>
        <v>0</v>
      </c>
      <c r="Q14" s="58"/>
    </row>
    <row r="15" spans="1:17" x14ac:dyDescent="0.2">
      <c r="B15" s="16" t="s">
        <v>66</v>
      </c>
      <c r="C15" s="63" t="s">
        <v>97</v>
      </c>
      <c r="D15" s="64" t="s">
        <v>27</v>
      </c>
      <c r="E15" s="136">
        <f>'Prodaja-Elvoj'!E15+'Prodaja-EDB'!E15+'Prodaja-Elsrb'!E15+'Prodaja-Jugo'!E15+'Prodaja-Cent'!E15</f>
        <v>0</v>
      </c>
      <c r="F15" s="136">
        <f>'Prodaja-Elvoj'!F15+'Prodaja-EDB'!F15+'Prodaja-Elsrb'!F15+'Prodaja-Jugo'!F15+'Prodaja-Cent'!F15</f>
        <v>0</v>
      </c>
      <c r="G15" s="136">
        <f>'Prodaja-Elvoj'!G15+'Prodaja-EDB'!G15+'Prodaja-Elsrb'!G15+'Prodaja-Jugo'!G15+'Prodaja-Cent'!G15</f>
        <v>0</v>
      </c>
      <c r="H15" s="136">
        <f>'Prodaja-Elvoj'!H15+'Prodaja-EDB'!H15+'Prodaja-Elsrb'!H15+'Prodaja-Jugo'!H15+'Prodaja-Cent'!H15</f>
        <v>0</v>
      </c>
      <c r="I15" s="136">
        <f>'Prodaja-Elvoj'!I15+'Prodaja-EDB'!I15+'Prodaja-Elsrb'!I15+'Prodaja-Jugo'!I15+'Prodaja-Cent'!I15</f>
        <v>0</v>
      </c>
      <c r="J15" s="136">
        <f>'Prodaja-Elvoj'!J15+'Prodaja-EDB'!J15+'Prodaja-Elsrb'!J15+'Prodaja-Jugo'!J15+'Prodaja-Cent'!J15</f>
        <v>0</v>
      </c>
      <c r="K15" s="136">
        <f>'Prodaja-Elvoj'!K15+'Prodaja-EDB'!K15+'Prodaja-Elsrb'!K15+'Prodaja-Jugo'!K15+'Prodaja-Cent'!K15</f>
        <v>0</v>
      </c>
      <c r="L15" s="136">
        <f>'Prodaja-Elvoj'!L15+'Prodaja-EDB'!L15+'Prodaja-Elsrb'!L15+'Prodaja-Jugo'!L15+'Prodaja-Cent'!L15</f>
        <v>0</v>
      </c>
      <c r="M15" s="136">
        <f>'Prodaja-Elvoj'!M15+'Prodaja-EDB'!M15+'Prodaja-Elsrb'!M15+'Prodaja-Jugo'!M15+'Prodaja-Cent'!M15</f>
        <v>0</v>
      </c>
      <c r="N15" s="136">
        <f>'Prodaja-Elvoj'!N15+'Prodaja-EDB'!N15+'Prodaja-Elsrb'!N15+'Prodaja-Jugo'!N15+'Prodaja-Cent'!N15</f>
        <v>0</v>
      </c>
      <c r="O15" s="136">
        <f>'Prodaja-Elvoj'!O15+'Prodaja-EDB'!O15+'Prodaja-Elsrb'!O15+'Prodaja-Jugo'!O15+'Prodaja-Cent'!O15</f>
        <v>0</v>
      </c>
      <c r="P15" s="136">
        <f>'Prodaja-Elvoj'!P15+'Prodaja-EDB'!P15+'Prodaja-Elsrb'!P15+'Prodaja-Jugo'!P15+'Prodaja-Cent'!P15</f>
        <v>0</v>
      </c>
      <c r="Q15" s="66">
        <f t="shared" ref="Q15:Q23" si="0">SUM(E15:P15)</f>
        <v>0</v>
      </c>
    </row>
    <row r="16" spans="1:17" x14ac:dyDescent="0.2">
      <c r="B16" s="18" t="s">
        <v>67</v>
      </c>
      <c r="C16" s="67" t="s">
        <v>96</v>
      </c>
      <c r="D16" s="68" t="s">
        <v>27</v>
      </c>
      <c r="E16" s="137">
        <f>'Prodaja-Elvoj'!E16+'Prodaja-EDB'!E16+'Prodaja-Elsrb'!E16+'Prodaja-Jugo'!E16+'Prodaja-Cent'!E16</f>
        <v>0</v>
      </c>
      <c r="F16" s="137">
        <f>'Prodaja-Elvoj'!F16+'Prodaja-EDB'!F16+'Prodaja-Elsrb'!F16+'Prodaja-Jugo'!F16+'Prodaja-Cent'!F16</f>
        <v>0</v>
      </c>
      <c r="G16" s="137">
        <f>'Prodaja-Elvoj'!G16+'Prodaja-EDB'!G16+'Prodaja-Elsrb'!G16+'Prodaja-Jugo'!G16+'Prodaja-Cent'!G16</f>
        <v>0</v>
      </c>
      <c r="H16" s="137">
        <f>'Prodaja-Elvoj'!H16+'Prodaja-EDB'!H16+'Prodaja-Elsrb'!H16+'Prodaja-Jugo'!H16+'Prodaja-Cent'!H16</f>
        <v>0</v>
      </c>
      <c r="I16" s="137">
        <f>'Prodaja-Elvoj'!I16+'Prodaja-EDB'!I16+'Prodaja-Elsrb'!I16+'Prodaja-Jugo'!I16+'Prodaja-Cent'!I16</f>
        <v>0</v>
      </c>
      <c r="J16" s="137">
        <f>'Prodaja-Elvoj'!J16+'Prodaja-EDB'!J16+'Prodaja-Elsrb'!J16+'Prodaja-Jugo'!J16+'Prodaja-Cent'!J16</f>
        <v>0</v>
      </c>
      <c r="K16" s="137">
        <f>'Prodaja-Elvoj'!K16+'Prodaja-EDB'!K16+'Prodaja-Elsrb'!K16+'Prodaja-Jugo'!K16+'Prodaja-Cent'!K16</f>
        <v>0</v>
      </c>
      <c r="L16" s="137">
        <f>'Prodaja-Elvoj'!L16+'Prodaja-EDB'!L16+'Prodaja-Elsrb'!L16+'Prodaja-Jugo'!L16+'Prodaja-Cent'!L16</f>
        <v>0</v>
      </c>
      <c r="M16" s="137">
        <f>'Prodaja-Elvoj'!M16+'Prodaja-EDB'!M16+'Prodaja-Elsrb'!M16+'Prodaja-Jugo'!M16+'Prodaja-Cent'!M16</f>
        <v>0</v>
      </c>
      <c r="N16" s="137">
        <f>'Prodaja-Elvoj'!N16+'Prodaja-EDB'!N16+'Prodaja-Elsrb'!N16+'Prodaja-Jugo'!N16+'Prodaja-Cent'!N16</f>
        <v>0</v>
      </c>
      <c r="O16" s="137">
        <f>'Prodaja-Elvoj'!O16+'Prodaja-EDB'!O16+'Prodaja-Elsrb'!O16+'Prodaja-Jugo'!O16+'Prodaja-Cent'!O16</f>
        <v>0</v>
      </c>
      <c r="P16" s="137">
        <f>'Prodaja-Elvoj'!P16+'Prodaja-EDB'!P16+'Prodaja-Elsrb'!P16+'Prodaja-Jugo'!P16+'Prodaja-Cent'!P16</f>
        <v>0</v>
      </c>
      <c r="Q16" s="69">
        <f t="shared" si="0"/>
        <v>0</v>
      </c>
    </row>
    <row r="17" spans="2:17" x14ac:dyDescent="0.2">
      <c r="B17" s="18" t="s">
        <v>167</v>
      </c>
      <c r="C17" s="67" t="s">
        <v>39</v>
      </c>
      <c r="D17" s="68" t="s">
        <v>27</v>
      </c>
      <c r="E17" s="137">
        <f>'Prodaja-Elvoj'!E17+'Prodaja-EDB'!E17+'Prodaja-Elsrb'!E17+'Prodaja-Jugo'!E17+'Prodaja-Cent'!E17</f>
        <v>0</v>
      </c>
      <c r="F17" s="137">
        <f>'Prodaja-Elvoj'!F17+'Prodaja-EDB'!F17+'Prodaja-Elsrb'!F17+'Prodaja-Jugo'!F17+'Prodaja-Cent'!F17</f>
        <v>0</v>
      </c>
      <c r="G17" s="137">
        <f>'Prodaja-Elvoj'!G17+'Prodaja-EDB'!G17+'Prodaja-Elsrb'!G17+'Prodaja-Jugo'!G17+'Prodaja-Cent'!G17</f>
        <v>0</v>
      </c>
      <c r="H17" s="137">
        <f>'Prodaja-Elvoj'!H17+'Prodaja-EDB'!H17+'Prodaja-Elsrb'!H17+'Prodaja-Jugo'!H17+'Prodaja-Cent'!H17</f>
        <v>0</v>
      </c>
      <c r="I17" s="137">
        <f>'Prodaja-Elvoj'!I17+'Prodaja-EDB'!I17+'Prodaja-Elsrb'!I17+'Prodaja-Jugo'!I17+'Prodaja-Cent'!I17</f>
        <v>0</v>
      </c>
      <c r="J17" s="137">
        <f>'Prodaja-Elvoj'!J17+'Prodaja-EDB'!J17+'Prodaja-Elsrb'!J17+'Prodaja-Jugo'!J17+'Prodaja-Cent'!J17</f>
        <v>0</v>
      </c>
      <c r="K17" s="137">
        <f>'Prodaja-Elvoj'!K17+'Prodaja-EDB'!K17+'Prodaja-Elsrb'!K17+'Prodaja-Jugo'!K17+'Prodaja-Cent'!K17</f>
        <v>0</v>
      </c>
      <c r="L17" s="137">
        <f>'Prodaja-Elvoj'!L17+'Prodaja-EDB'!L17+'Prodaja-Elsrb'!L17+'Prodaja-Jugo'!L17+'Prodaja-Cent'!L17</f>
        <v>0</v>
      </c>
      <c r="M17" s="137">
        <f>'Prodaja-Elvoj'!M17+'Prodaja-EDB'!M17+'Prodaja-Elsrb'!M17+'Prodaja-Jugo'!M17+'Prodaja-Cent'!M17</f>
        <v>0</v>
      </c>
      <c r="N17" s="137">
        <f>'Prodaja-Elvoj'!N17+'Prodaja-EDB'!N17+'Prodaja-Elsrb'!N17+'Prodaja-Jugo'!N17+'Prodaja-Cent'!N17</f>
        <v>0</v>
      </c>
      <c r="O17" s="137">
        <f>'Prodaja-Elvoj'!O17+'Prodaja-EDB'!O17+'Prodaja-Elsrb'!O17+'Prodaja-Jugo'!O17+'Prodaja-Cent'!O17</f>
        <v>0</v>
      </c>
      <c r="P17" s="137">
        <f>'Prodaja-Elvoj'!P17+'Prodaja-EDB'!P17+'Prodaja-Elsrb'!P17+'Prodaja-Jugo'!P17+'Prodaja-Cent'!P17</f>
        <v>0</v>
      </c>
      <c r="Q17" s="69">
        <f t="shared" si="0"/>
        <v>0</v>
      </c>
    </row>
    <row r="18" spans="2:17" x14ac:dyDescent="0.2">
      <c r="B18" s="18" t="s">
        <v>111</v>
      </c>
      <c r="C18" s="19" t="s">
        <v>29</v>
      </c>
      <c r="D18" s="20" t="s">
        <v>30</v>
      </c>
      <c r="E18" s="39">
        <f>E19+E20</f>
        <v>0</v>
      </c>
      <c r="F18" s="39">
        <f t="shared" ref="F18:P18" si="1">F19+F20</f>
        <v>0</v>
      </c>
      <c r="G18" s="39">
        <f t="shared" si="1"/>
        <v>0</v>
      </c>
      <c r="H18" s="39">
        <f t="shared" si="1"/>
        <v>0</v>
      </c>
      <c r="I18" s="39">
        <f t="shared" si="1"/>
        <v>0</v>
      </c>
      <c r="J18" s="39">
        <f t="shared" si="1"/>
        <v>0</v>
      </c>
      <c r="K18" s="39">
        <f t="shared" si="1"/>
        <v>0</v>
      </c>
      <c r="L18" s="39">
        <f t="shared" si="1"/>
        <v>0</v>
      </c>
      <c r="M18" s="39">
        <f t="shared" si="1"/>
        <v>0</v>
      </c>
      <c r="N18" s="39">
        <f t="shared" si="1"/>
        <v>0</v>
      </c>
      <c r="O18" s="39">
        <f t="shared" si="1"/>
        <v>0</v>
      </c>
      <c r="P18" s="39">
        <f t="shared" si="1"/>
        <v>0</v>
      </c>
      <c r="Q18" s="38">
        <f t="shared" si="0"/>
        <v>0</v>
      </c>
    </row>
    <row r="19" spans="2:17" x14ac:dyDescent="0.2">
      <c r="B19" s="18" t="s">
        <v>68</v>
      </c>
      <c r="C19" s="21" t="s">
        <v>32</v>
      </c>
      <c r="D19" s="20" t="s">
        <v>30</v>
      </c>
      <c r="E19" s="138">
        <f>'Prodaja-Elvoj'!E19+'Prodaja-EDB'!E19+'Prodaja-Elsrb'!E19+'Prodaja-Jugo'!E19+'Prodaja-Cent'!E19</f>
        <v>0</v>
      </c>
      <c r="F19" s="138">
        <f>'Prodaja-Elvoj'!F19+'Prodaja-EDB'!F19+'Prodaja-Elsrb'!F19+'Prodaja-Jugo'!F19+'Prodaja-Cent'!F19</f>
        <v>0</v>
      </c>
      <c r="G19" s="138">
        <f>'Prodaja-Elvoj'!G19+'Prodaja-EDB'!G19+'Prodaja-Elsrb'!G19+'Prodaja-Jugo'!G19+'Prodaja-Cent'!G19</f>
        <v>0</v>
      </c>
      <c r="H19" s="138">
        <f>'Prodaja-Elvoj'!H19+'Prodaja-EDB'!H19+'Prodaja-Elsrb'!H19+'Prodaja-Jugo'!H19+'Prodaja-Cent'!H19</f>
        <v>0</v>
      </c>
      <c r="I19" s="138">
        <f>'Prodaja-Elvoj'!I19+'Prodaja-EDB'!I19+'Prodaja-Elsrb'!I19+'Prodaja-Jugo'!I19+'Prodaja-Cent'!I19</f>
        <v>0</v>
      </c>
      <c r="J19" s="138">
        <f>'Prodaja-Elvoj'!J19+'Prodaja-EDB'!J19+'Prodaja-Elsrb'!J19+'Prodaja-Jugo'!J19+'Prodaja-Cent'!J19</f>
        <v>0</v>
      </c>
      <c r="K19" s="138">
        <f>'Prodaja-Elvoj'!K19+'Prodaja-EDB'!K19+'Prodaja-Elsrb'!K19+'Prodaja-Jugo'!K19+'Prodaja-Cent'!K19</f>
        <v>0</v>
      </c>
      <c r="L19" s="138">
        <f>'Prodaja-Elvoj'!L19+'Prodaja-EDB'!L19+'Prodaja-Elsrb'!L19+'Prodaja-Jugo'!L19+'Prodaja-Cent'!L19</f>
        <v>0</v>
      </c>
      <c r="M19" s="138">
        <f>'Prodaja-Elvoj'!M19+'Prodaja-EDB'!M19+'Prodaja-Elsrb'!M19+'Prodaja-Jugo'!M19+'Prodaja-Cent'!M19</f>
        <v>0</v>
      </c>
      <c r="N19" s="138">
        <f>'Prodaja-Elvoj'!N19+'Prodaja-EDB'!N19+'Prodaja-Elsrb'!N19+'Prodaja-Jugo'!N19+'Prodaja-Cent'!N19</f>
        <v>0</v>
      </c>
      <c r="O19" s="138">
        <f>'Prodaja-Elvoj'!O19+'Prodaja-EDB'!O19+'Prodaja-Elsrb'!O19+'Prodaja-Jugo'!O19+'Prodaja-Cent'!O19</f>
        <v>0</v>
      </c>
      <c r="P19" s="138">
        <f>'Prodaja-Elvoj'!P19+'Prodaja-EDB'!P19+'Prodaja-Elsrb'!P19+'Prodaja-Jugo'!P19+'Prodaja-Cent'!P19</f>
        <v>0</v>
      </c>
      <c r="Q19" s="38">
        <f t="shared" si="0"/>
        <v>0</v>
      </c>
    </row>
    <row r="20" spans="2:17" x14ac:dyDescent="0.2">
      <c r="B20" s="18" t="s">
        <v>69</v>
      </c>
      <c r="C20" s="21" t="s">
        <v>33</v>
      </c>
      <c r="D20" s="20" t="s">
        <v>30</v>
      </c>
      <c r="E20" s="138">
        <f>'Prodaja-Elvoj'!E20+'Prodaja-EDB'!E20+'Prodaja-Elsrb'!E20+'Prodaja-Jugo'!E20+'Prodaja-Cent'!E20</f>
        <v>0</v>
      </c>
      <c r="F20" s="138">
        <f>'Prodaja-Elvoj'!F20+'Prodaja-EDB'!F20+'Prodaja-Elsrb'!F20+'Prodaja-Jugo'!F20+'Prodaja-Cent'!F20</f>
        <v>0</v>
      </c>
      <c r="G20" s="138">
        <f>'Prodaja-Elvoj'!G20+'Prodaja-EDB'!G20+'Prodaja-Elsrb'!G20+'Prodaja-Jugo'!G20+'Prodaja-Cent'!G20</f>
        <v>0</v>
      </c>
      <c r="H20" s="138">
        <f>'Prodaja-Elvoj'!H20+'Prodaja-EDB'!H20+'Prodaja-Elsrb'!H20+'Prodaja-Jugo'!H20+'Prodaja-Cent'!H20</f>
        <v>0</v>
      </c>
      <c r="I20" s="138">
        <f>'Prodaja-Elvoj'!I20+'Prodaja-EDB'!I20+'Prodaja-Elsrb'!I20+'Prodaja-Jugo'!I20+'Prodaja-Cent'!I20</f>
        <v>0</v>
      </c>
      <c r="J20" s="138">
        <f>'Prodaja-Elvoj'!J20+'Prodaja-EDB'!J20+'Prodaja-Elsrb'!J20+'Prodaja-Jugo'!J20+'Prodaja-Cent'!J20</f>
        <v>0</v>
      </c>
      <c r="K20" s="138">
        <f>'Prodaja-Elvoj'!K20+'Prodaja-EDB'!K20+'Prodaja-Elsrb'!K20+'Prodaja-Jugo'!K20+'Prodaja-Cent'!K20</f>
        <v>0</v>
      </c>
      <c r="L20" s="138">
        <f>'Prodaja-Elvoj'!L20+'Prodaja-EDB'!L20+'Prodaja-Elsrb'!L20+'Prodaja-Jugo'!L20+'Prodaja-Cent'!L20</f>
        <v>0</v>
      </c>
      <c r="M20" s="138">
        <f>'Prodaja-Elvoj'!M20+'Prodaja-EDB'!M20+'Prodaja-Elsrb'!M20+'Prodaja-Jugo'!M20+'Prodaja-Cent'!M20</f>
        <v>0</v>
      </c>
      <c r="N20" s="138">
        <f>'Prodaja-Elvoj'!N20+'Prodaja-EDB'!N20+'Prodaja-Elsrb'!N20+'Prodaja-Jugo'!N20+'Prodaja-Cent'!N20</f>
        <v>0</v>
      </c>
      <c r="O20" s="138">
        <f>'Prodaja-Elvoj'!O20+'Prodaja-EDB'!O20+'Prodaja-Elsrb'!O20+'Prodaja-Jugo'!O20+'Prodaja-Cent'!O20</f>
        <v>0</v>
      </c>
      <c r="P20" s="138">
        <f>'Prodaja-Elvoj'!P20+'Prodaja-EDB'!P20+'Prodaja-Elsrb'!P20+'Prodaja-Jugo'!P20+'Prodaja-Cent'!P20</f>
        <v>0</v>
      </c>
      <c r="Q20" s="38">
        <f t="shared" si="0"/>
        <v>0</v>
      </c>
    </row>
    <row r="21" spans="2:17" x14ac:dyDescent="0.2">
      <c r="B21" s="12" t="s">
        <v>112</v>
      </c>
      <c r="C21" s="122" t="s">
        <v>40</v>
      </c>
      <c r="D21" s="23" t="s">
        <v>31</v>
      </c>
      <c r="E21" s="123">
        <f>+E22+E23</f>
        <v>0</v>
      </c>
      <c r="F21" s="123">
        <f t="shared" ref="F21:P21" si="2">+F22+F23</f>
        <v>0</v>
      </c>
      <c r="G21" s="123">
        <f t="shared" si="2"/>
        <v>0</v>
      </c>
      <c r="H21" s="123">
        <f t="shared" si="2"/>
        <v>0</v>
      </c>
      <c r="I21" s="123">
        <f t="shared" si="2"/>
        <v>0</v>
      </c>
      <c r="J21" s="123">
        <f t="shared" si="2"/>
        <v>0</v>
      </c>
      <c r="K21" s="123">
        <f t="shared" si="2"/>
        <v>0</v>
      </c>
      <c r="L21" s="123">
        <f t="shared" si="2"/>
        <v>0</v>
      </c>
      <c r="M21" s="123">
        <f t="shared" si="2"/>
        <v>0</v>
      </c>
      <c r="N21" s="123">
        <f t="shared" si="2"/>
        <v>0</v>
      </c>
      <c r="O21" s="123">
        <f t="shared" si="2"/>
        <v>0</v>
      </c>
      <c r="P21" s="123">
        <f t="shared" si="2"/>
        <v>0</v>
      </c>
      <c r="Q21" s="38">
        <f t="shared" si="0"/>
        <v>0</v>
      </c>
    </row>
    <row r="22" spans="2:17" x14ac:dyDescent="0.2">
      <c r="B22" s="12" t="s">
        <v>70</v>
      </c>
      <c r="C22" s="122" t="s">
        <v>168</v>
      </c>
      <c r="D22" s="23" t="s">
        <v>31</v>
      </c>
      <c r="E22" s="139">
        <f>'Prodaja-Elvoj'!E22+'Prodaja-EDB'!E22+'Prodaja-Elsrb'!E22+'Prodaja-Jugo'!E22+'Prodaja-Cent'!E22</f>
        <v>0</v>
      </c>
      <c r="F22" s="139">
        <f>'Prodaja-Elvoj'!F22+'Prodaja-EDB'!F22+'Prodaja-Elsrb'!F22+'Prodaja-Jugo'!F22+'Prodaja-Cent'!F22</f>
        <v>0</v>
      </c>
      <c r="G22" s="139">
        <f>'Prodaja-Elvoj'!G22+'Prodaja-EDB'!G22+'Prodaja-Elsrb'!G22+'Prodaja-Jugo'!G22+'Prodaja-Cent'!G22</f>
        <v>0</v>
      </c>
      <c r="H22" s="139">
        <f>'Prodaja-Elvoj'!H22+'Prodaja-EDB'!H22+'Prodaja-Elsrb'!H22+'Prodaja-Jugo'!H22+'Prodaja-Cent'!H22</f>
        <v>0</v>
      </c>
      <c r="I22" s="139">
        <f>'Prodaja-Elvoj'!I22+'Prodaja-EDB'!I22+'Prodaja-Elsrb'!I22+'Prodaja-Jugo'!I22+'Prodaja-Cent'!I22</f>
        <v>0</v>
      </c>
      <c r="J22" s="139">
        <f>'Prodaja-Elvoj'!J22+'Prodaja-EDB'!J22+'Prodaja-Elsrb'!J22+'Prodaja-Jugo'!J22+'Prodaja-Cent'!J22</f>
        <v>0</v>
      </c>
      <c r="K22" s="139">
        <f>'Prodaja-Elvoj'!K22+'Prodaja-EDB'!K22+'Prodaja-Elsrb'!K22+'Prodaja-Jugo'!K22+'Prodaja-Cent'!K22</f>
        <v>0</v>
      </c>
      <c r="L22" s="139">
        <f>'Prodaja-Elvoj'!L22+'Prodaja-EDB'!L22+'Prodaja-Elsrb'!L22+'Prodaja-Jugo'!L22+'Prodaja-Cent'!L22</f>
        <v>0</v>
      </c>
      <c r="M22" s="139">
        <f>'Prodaja-Elvoj'!M22+'Prodaja-EDB'!M22+'Prodaja-Elsrb'!M22+'Prodaja-Jugo'!M22+'Prodaja-Cent'!M22</f>
        <v>0</v>
      </c>
      <c r="N22" s="139">
        <f>'Prodaja-Elvoj'!N22+'Prodaja-EDB'!N22+'Prodaja-Elsrb'!N22+'Prodaja-Jugo'!N22+'Prodaja-Cent'!N22</f>
        <v>0</v>
      </c>
      <c r="O22" s="139">
        <f>'Prodaja-Elvoj'!O22+'Prodaja-EDB'!O22+'Prodaja-Elsrb'!O22+'Prodaja-Jugo'!O22+'Prodaja-Cent'!O22</f>
        <v>0</v>
      </c>
      <c r="P22" s="139">
        <f>'Prodaja-Elvoj'!P22+'Prodaja-EDB'!P22+'Prodaja-Elsrb'!P22+'Prodaja-Jugo'!P22+'Prodaja-Cent'!P22</f>
        <v>0</v>
      </c>
      <c r="Q22" s="38">
        <f t="shared" si="0"/>
        <v>0</v>
      </c>
    </row>
    <row r="23" spans="2:17" x14ac:dyDescent="0.2">
      <c r="B23" s="12" t="s">
        <v>71</v>
      </c>
      <c r="C23" s="22" t="s">
        <v>62</v>
      </c>
      <c r="D23" s="23" t="s">
        <v>31</v>
      </c>
      <c r="E23" s="139">
        <f>'Prodaja-Elvoj'!E23+'Prodaja-EDB'!E23+'Prodaja-Elsrb'!E23+'Prodaja-Jugo'!E23+'Prodaja-Cent'!E23</f>
        <v>0</v>
      </c>
      <c r="F23" s="139">
        <f>'Prodaja-Elvoj'!F23+'Prodaja-EDB'!F23+'Prodaja-Elsrb'!F23+'Prodaja-Jugo'!F23+'Prodaja-Cent'!F23</f>
        <v>0</v>
      </c>
      <c r="G23" s="139">
        <f>'Prodaja-Elvoj'!G23+'Prodaja-EDB'!G23+'Prodaja-Elsrb'!G23+'Prodaja-Jugo'!G23+'Prodaja-Cent'!G23</f>
        <v>0</v>
      </c>
      <c r="H23" s="139">
        <f>'Prodaja-Elvoj'!H23+'Prodaja-EDB'!H23+'Prodaja-Elsrb'!H23+'Prodaja-Jugo'!H23+'Prodaja-Cent'!H23</f>
        <v>0</v>
      </c>
      <c r="I23" s="139">
        <f>'Prodaja-Elvoj'!I23+'Prodaja-EDB'!I23+'Prodaja-Elsrb'!I23+'Prodaja-Jugo'!I23+'Prodaja-Cent'!I23</f>
        <v>0</v>
      </c>
      <c r="J23" s="139">
        <f>'Prodaja-Elvoj'!J23+'Prodaja-EDB'!J23+'Prodaja-Elsrb'!J23+'Prodaja-Jugo'!J23+'Prodaja-Cent'!J23</f>
        <v>0</v>
      </c>
      <c r="K23" s="139">
        <f>'Prodaja-Elvoj'!K23+'Prodaja-EDB'!K23+'Prodaja-Elsrb'!K23+'Prodaja-Jugo'!K23+'Prodaja-Cent'!K23</f>
        <v>0</v>
      </c>
      <c r="L23" s="139">
        <f>'Prodaja-Elvoj'!L23+'Prodaja-EDB'!L23+'Prodaja-Elsrb'!L23+'Prodaja-Jugo'!L23+'Prodaja-Cent'!L23</f>
        <v>0</v>
      </c>
      <c r="M23" s="139">
        <f>'Prodaja-Elvoj'!M23+'Prodaja-EDB'!M23+'Prodaja-Elsrb'!M23+'Prodaja-Jugo'!M23+'Prodaja-Cent'!M23</f>
        <v>0</v>
      </c>
      <c r="N23" s="139">
        <f>'Prodaja-Elvoj'!N23+'Prodaja-EDB'!N23+'Prodaja-Elsrb'!N23+'Prodaja-Jugo'!N23+'Prodaja-Cent'!N23</f>
        <v>0</v>
      </c>
      <c r="O23" s="139">
        <f>'Prodaja-Elvoj'!O23+'Prodaja-EDB'!O23+'Prodaja-Elsrb'!O23+'Prodaja-Jugo'!O23+'Prodaja-Cent'!O23</f>
        <v>0</v>
      </c>
      <c r="P23" s="139">
        <f>'Prodaja-Elvoj'!P23+'Prodaja-EDB'!P23+'Prodaja-Elsrb'!P23+'Prodaja-Jugo'!P23+'Prodaja-Cent'!P23</f>
        <v>0</v>
      </c>
      <c r="Q23" s="125">
        <f t="shared" si="0"/>
        <v>0</v>
      </c>
    </row>
    <row r="24" spans="2:17" x14ac:dyDescent="0.2">
      <c r="B24" s="13" t="s">
        <v>6</v>
      </c>
      <c r="C24" s="14" t="s">
        <v>169</v>
      </c>
      <c r="D24" s="24" t="s">
        <v>30</v>
      </c>
      <c r="E24" s="40">
        <f t="shared" ref="E24:P24" si="3">E30+E56</f>
        <v>0</v>
      </c>
      <c r="F24" s="40">
        <f t="shared" si="3"/>
        <v>0</v>
      </c>
      <c r="G24" s="40">
        <f t="shared" si="3"/>
        <v>0</v>
      </c>
      <c r="H24" s="40">
        <f t="shared" si="3"/>
        <v>0</v>
      </c>
      <c r="I24" s="40">
        <f t="shared" si="3"/>
        <v>0</v>
      </c>
      <c r="J24" s="40">
        <f t="shared" si="3"/>
        <v>0</v>
      </c>
      <c r="K24" s="40">
        <f t="shared" si="3"/>
        <v>0</v>
      </c>
      <c r="L24" s="40">
        <f t="shared" si="3"/>
        <v>0</v>
      </c>
      <c r="M24" s="40">
        <f t="shared" si="3"/>
        <v>0</v>
      </c>
      <c r="N24" s="40">
        <f t="shared" si="3"/>
        <v>0</v>
      </c>
      <c r="O24" s="40">
        <f t="shared" si="3"/>
        <v>0</v>
      </c>
      <c r="P24" s="40">
        <f t="shared" si="3"/>
        <v>0</v>
      </c>
      <c r="Q24" s="41">
        <f t="shared" ref="Q24" si="4">SUM(E24:P24)</f>
        <v>0</v>
      </c>
    </row>
    <row r="25" spans="2:17" x14ac:dyDescent="0.2">
      <c r="B25" s="126" t="s">
        <v>119</v>
      </c>
      <c r="C25" s="56" t="s">
        <v>170</v>
      </c>
      <c r="D25" s="127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4"/>
    </row>
    <row r="26" spans="2:17" x14ac:dyDescent="0.2">
      <c r="B26" s="85" t="s">
        <v>85</v>
      </c>
      <c r="C26" s="25" t="s">
        <v>60</v>
      </c>
      <c r="D26" s="17"/>
      <c r="E26" s="140">
        <f>'Prodaja-Elvoj'!E26+'Prodaja-EDB'!E26+'Prodaja-Elsrb'!E26+'Prodaja-Jugo'!E26+'Prodaja-Cent'!E26</f>
        <v>0</v>
      </c>
      <c r="F26" s="140">
        <f>'Prodaja-Elvoj'!F26+'Prodaja-EDB'!F26+'Prodaja-Elsrb'!F26+'Prodaja-Jugo'!F26+'Prodaja-Cent'!F26</f>
        <v>0</v>
      </c>
      <c r="G26" s="140">
        <f>'Prodaja-Elvoj'!G26+'Prodaja-EDB'!G26+'Prodaja-Elsrb'!G26+'Prodaja-Jugo'!G26+'Prodaja-Cent'!G26</f>
        <v>0</v>
      </c>
      <c r="H26" s="140">
        <f>'Prodaja-Elvoj'!H26+'Prodaja-EDB'!H26+'Prodaja-Elsrb'!H26+'Prodaja-Jugo'!H26+'Prodaja-Cent'!H26</f>
        <v>0</v>
      </c>
      <c r="I26" s="140">
        <f>'Prodaja-Elvoj'!I26+'Prodaja-EDB'!I26+'Prodaja-Elsrb'!I26+'Prodaja-Jugo'!I26+'Prodaja-Cent'!I26</f>
        <v>0</v>
      </c>
      <c r="J26" s="140">
        <f>'Prodaja-Elvoj'!J26+'Prodaja-EDB'!J26+'Prodaja-Elsrb'!J26+'Prodaja-Jugo'!J26+'Prodaja-Cent'!J26</f>
        <v>0</v>
      </c>
      <c r="K26" s="140">
        <f>'Prodaja-Elvoj'!K26+'Prodaja-EDB'!K26+'Prodaja-Elsrb'!K26+'Prodaja-Jugo'!K26+'Prodaja-Cent'!K26</f>
        <v>0</v>
      </c>
      <c r="L26" s="140">
        <f>'Prodaja-Elvoj'!L26+'Prodaja-EDB'!L26+'Prodaja-Elsrb'!L26+'Prodaja-Jugo'!L26+'Prodaja-Cent'!L26</f>
        <v>0</v>
      </c>
      <c r="M26" s="140">
        <f>'Prodaja-Elvoj'!M26+'Prodaja-EDB'!M26+'Prodaja-Elsrb'!M26+'Prodaja-Jugo'!M26+'Prodaja-Cent'!M26</f>
        <v>0</v>
      </c>
      <c r="N26" s="140">
        <f>'Prodaja-Elvoj'!N26+'Prodaja-EDB'!N26+'Prodaja-Elsrb'!N26+'Prodaja-Jugo'!N26+'Prodaja-Cent'!N26</f>
        <v>0</v>
      </c>
      <c r="O26" s="140">
        <f>'Prodaja-Elvoj'!O26+'Prodaja-EDB'!O26+'Prodaja-Elsrb'!O26+'Prodaja-Jugo'!O26+'Prodaja-Cent'!O26</f>
        <v>0</v>
      </c>
      <c r="P26" s="140">
        <f>'Prodaja-Elvoj'!P26+'Prodaja-EDB'!P26+'Prodaja-Elsrb'!P26+'Prodaja-Jugo'!P26+'Prodaja-Cent'!P26</f>
        <v>0</v>
      </c>
      <c r="Q26" s="128"/>
    </row>
    <row r="27" spans="2:17" x14ac:dyDescent="0.2">
      <c r="B27" s="18" t="s">
        <v>86</v>
      </c>
      <c r="C27" s="63" t="s">
        <v>97</v>
      </c>
      <c r="D27" s="64" t="s">
        <v>27</v>
      </c>
      <c r="E27" s="142">
        <f>'Prodaja-Elvoj'!E27+'Prodaja-EDB'!E27+'Prodaja-Elsrb'!E27+'Prodaja-Jugo'!E27+'Prodaja-Cent'!E27</f>
        <v>0</v>
      </c>
      <c r="F27" s="142">
        <f>'Prodaja-Elvoj'!F27+'Prodaja-EDB'!F27+'Prodaja-Elsrb'!F27+'Prodaja-Jugo'!F27+'Prodaja-Cent'!F27</f>
        <v>0</v>
      </c>
      <c r="G27" s="142">
        <f>'Prodaja-Elvoj'!G27+'Prodaja-EDB'!G27+'Prodaja-Elsrb'!G27+'Prodaja-Jugo'!G27+'Prodaja-Cent'!G27</f>
        <v>0</v>
      </c>
      <c r="H27" s="142">
        <f>'Prodaja-Elvoj'!H27+'Prodaja-EDB'!H27+'Prodaja-Elsrb'!H27+'Prodaja-Jugo'!H27+'Prodaja-Cent'!H27</f>
        <v>0</v>
      </c>
      <c r="I27" s="142">
        <f>'Prodaja-Elvoj'!I27+'Prodaja-EDB'!I27+'Prodaja-Elsrb'!I27+'Prodaja-Jugo'!I27+'Prodaja-Cent'!I27</f>
        <v>0</v>
      </c>
      <c r="J27" s="142">
        <f>'Prodaja-Elvoj'!J27+'Prodaja-EDB'!J27+'Prodaja-Elsrb'!J27+'Prodaja-Jugo'!J27+'Prodaja-Cent'!J27</f>
        <v>0</v>
      </c>
      <c r="K27" s="142">
        <f>'Prodaja-Elvoj'!K27+'Prodaja-EDB'!K27+'Prodaja-Elsrb'!K27+'Prodaja-Jugo'!K27+'Prodaja-Cent'!K27</f>
        <v>0</v>
      </c>
      <c r="L27" s="142">
        <f>'Prodaja-Elvoj'!L27+'Prodaja-EDB'!L27+'Prodaja-Elsrb'!L27+'Prodaja-Jugo'!L27+'Prodaja-Cent'!L27</f>
        <v>0</v>
      </c>
      <c r="M27" s="142">
        <f>'Prodaja-Elvoj'!M27+'Prodaja-EDB'!M27+'Prodaja-Elsrb'!M27+'Prodaja-Jugo'!M27+'Prodaja-Cent'!M27</f>
        <v>0</v>
      </c>
      <c r="N27" s="142">
        <f>'Prodaja-Elvoj'!N27+'Prodaja-EDB'!N27+'Prodaja-Elsrb'!N27+'Prodaja-Jugo'!N27+'Prodaja-Cent'!N27</f>
        <v>0</v>
      </c>
      <c r="O27" s="142">
        <f>'Prodaja-Elvoj'!O27+'Prodaja-EDB'!O27+'Prodaja-Elsrb'!O27+'Prodaja-Jugo'!O27+'Prodaja-Cent'!O27</f>
        <v>0</v>
      </c>
      <c r="P27" s="142">
        <f>'Prodaja-Elvoj'!P27+'Prodaja-EDB'!P27+'Prodaja-Elsrb'!P27+'Prodaja-Jugo'!P27+'Prodaja-Cent'!P27</f>
        <v>0</v>
      </c>
      <c r="Q27" s="66">
        <f>SUM(E27:P27)</f>
        <v>0</v>
      </c>
    </row>
    <row r="28" spans="2:17" x14ac:dyDescent="0.2">
      <c r="B28" s="18" t="s">
        <v>87</v>
      </c>
      <c r="C28" s="67" t="s">
        <v>96</v>
      </c>
      <c r="D28" s="68" t="s">
        <v>27</v>
      </c>
      <c r="E28" s="142">
        <f>'Prodaja-Elvoj'!E28+'Prodaja-EDB'!E28+'Prodaja-Elsrb'!E28+'Prodaja-Jugo'!E28+'Prodaja-Cent'!E28</f>
        <v>0</v>
      </c>
      <c r="F28" s="142">
        <f>'Prodaja-Elvoj'!F28+'Prodaja-EDB'!F28+'Prodaja-Elsrb'!F28+'Prodaja-Jugo'!F28+'Prodaja-Cent'!F28</f>
        <v>0</v>
      </c>
      <c r="G28" s="142">
        <f>'Prodaja-Elvoj'!G28+'Prodaja-EDB'!G28+'Prodaja-Elsrb'!G28+'Prodaja-Jugo'!G28+'Prodaja-Cent'!G28</f>
        <v>0</v>
      </c>
      <c r="H28" s="142">
        <f>'Prodaja-Elvoj'!H28+'Prodaja-EDB'!H28+'Prodaja-Elsrb'!H28+'Prodaja-Jugo'!H28+'Prodaja-Cent'!H28</f>
        <v>0</v>
      </c>
      <c r="I28" s="142">
        <f>'Prodaja-Elvoj'!I28+'Prodaja-EDB'!I28+'Prodaja-Elsrb'!I28+'Prodaja-Jugo'!I28+'Prodaja-Cent'!I28</f>
        <v>0</v>
      </c>
      <c r="J28" s="142">
        <f>'Prodaja-Elvoj'!J28+'Prodaja-EDB'!J28+'Prodaja-Elsrb'!J28+'Prodaja-Jugo'!J28+'Prodaja-Cent'!J28</f>
        <v>0</v>
      </c>
      <c r="K28" s="142">
        <f>'Prodaja-Elvoj'!K28+'Prodaja-EDB'!K28+'Prodaja-Elsrb'!K28+'Prodaja-Jugo'!K28+'Prodaja-Cent'!K28</f>
        <v>0</v>
      </c>
      <c r="L28" s="142">
        <f>'Prodaja-Elvoj'!L28+'Prodaja-EDB'!L28+'Prodaja-Elsrb'!L28+'Prodaja-Jugo'!L28+'Prodaja-Cent'!L28</f>
        <v>0</v>
      </c>
      <c r="M28" s="142">
        <f>'Prodaja-Elvoj'!M28+'Prodaja-EDB'!M28+'Prodaja-Elsrb'!M28+'Prodaja-Jugo'!M28+'Prodaja-Cent'!M28</f>
        <v>0</v>
      </c>
      <c r="N28" s="142">
        <f>'Prodaja-Elvoj'!N28+'Prodaja-EDB'!N28+'Prodaja-Elsrb'!N28+'Prodaja-Jugo'!N28+'Prodaja-Cent'!N28</f>
        <v>0</v>
      </c>
      <c r="O28" s="142">
        <f>'Prodaja-Elvoj'!O28+'Prodaja-EDB'!O28+'Prodaja-Elsrb'!O28+'Prodaja-Jugo'!O28+'Prodaja-Cent'!O28</f>
        <v>0</v>
      </c>
      <c r="P28" s="142">
        <f>'Prodaja-Elvoj'!P28+'Prodaja-EDB'!P28+'Prodaja-Elsrb'!P28+'Prodaja-Jugo'!P28+'Prodaja-Cent'!P28</f>
        <v>0</v>
      </c>
      <c r="Q28" s="69">
        <f>SUM(E28:P28)</f>
        <v>0</v>
      </c>
    </row>
    <row r="29" spans="2:17" x14ac:dyDescent="0.2">
      <c r="B29" s="18" t="s">
        <v>88</v>
      </c>
      <c r="C29" s="67" t="s">
        <v>39</v>
      </c>
      <c r="D29" s="68" t="s">
        <v>27</v>
      </c>
      <c r="E29" s="142">
        <f>'Prodaja-Elvoj'!E29+'Prodaja-EDB'!E29+'Prodaja-Elsrb'!E29+'Prodaja-Jugo'!E29+'Prodaja-Cent'!E29</f>
        <v>0</v>
      </c>
      <c r="F29" s="142">
        <f>'Prodaja-Elvoj'!F29+'Prodaja-EDB'!F29+'Prodaja-Elsrb'!F29+'Prodaja-Jugo'!F29+'Prodaja-Cent'!F29</f>
        <v>0</v>
      </c>
      <c r="G29" s="142">
        <f>'Prodaja-Elvoj'!G29+'Prodaja-EDB'!G29+'Prodaja-Elsrb'!G29+'Prodaja-Jugo'!G29+'Prodaja-Cent'!G29</f>
        <v>0</v>
      </c>
      <c r="H29" s="142">
        <f>'Prodaja-Elvoj'!H29+'Prodaja-EDB'!H29+'Prodaja-Elsrb'!H29+'Prodaja-Jugo'!H29+'Prodaja-Cent'!H29</f>
        <v>0</v>
      </c>
      <c r="I29" s="142">
        <f>'Prodaja-Elvoj'!I29+'Prodaja-EDB'!I29+'Prodaja-Elsrb'!I29+'Prodaja-Jugo'!I29+'Prodaja-Cent'!I29</f>
        <v>0</v>
      </c>
      <c r="J29" s="142">
        <f>'Prodaja-Elvoj'!J29+'Prodaja-EDB'!J29+'Prodaja-Elsrb'!J29+'Prodaja-Jugo'!J29+'Prodaja-Cent'!J29</f>
        <v>0</v>
      </c>
      <c r="K29" s="142">
        <f>'Prodaja-Elvoj'!K29+'Prodaja-EDB'!K29+'Prodaja-Elsrb'!K29+'Prodaja-Jugo'!K29+'Prodaja-Cent'!K29</f>
        <v>0</v>
      </c>
      <c r="L29" s="142">
        <f>'Prodaja-Elvoj'!L29+'Prodaja-EDB'!L29+'Prodaja-Elsrb'!L29+'Prodaja-Jugo'!L29+'Prodaja-Cent'!L29</f>
        <v>0</v>
      </c>
      <c r="M29" s="142">
        <f>'Prodaja-Elvoj'!M29+'Prodaja-EDB'!M29+'Prodaja-Elsrb'!M29+'Prodaja-Jugo'!M29+'Prodaja-Cent'!M29</f>
        <v>0</v>
      </c>
      <c r="N29" s="142">
        <f>'Prodaja-Elvoj'!N29+'Prodaja-EDB'!N29+'Prodaja-Elsrb'!N29+'Prodaja-Jugo'!N29+'Prodaja-Cent'!N29</f>
        <v>0</v>
      </c>
      <c r="O29" s="142">
        <f>'Prodaja-Elvoj'!O29+'Prodaja-EDB'!O29+'Prodaja-Elsrb'!O29+'Prodaja-Jugo'!O29+'Prodaja-Cent'!O29</f>
        <v>0</v>
      </c>
      <c r="P29" s="142">
        <f>'Prodaja-Elvoj'!P29+'Prodaja-EDB'!P29+'Prodaja-Elsrb'!P29+'Prodaja-Jugo'!P29+'Prodaja-Cent'!P29</f>
        <v>0</v>
      </c>
      <c r="Q29" s="69">
        <f>SUM(E29:P29)</f>
        <v>0</v>
      </c>
    </row>
    <row r="30" spans="2:17" x14ac:dyDescent="0.2">
      <c r="B30" s="18" t="s">
        <v>89</v>
      </c>
      <c r="C30" s="19" t="s">
        <v>29</v>
      </c>
      <c r="D30" s="20" t="s">
        <v>30</v>
      </c>
      <c r="E30" s="39">
        <f>E31+E32</f>
        <v>0</v>
      </c>
      <c r="F30" s="39">
        <f t="shared" ref="F30:P30" si="5">F31+F32</f>
        <v>0</v>
      </c>
      <c r="G30" s="39">
        <f t="shared" si="5"/>
        <v>0</v>
      </c>
      <c r="H30" s="39">
        <f t="shared" si="5"/>
        <v>0</v>
      </c>
      <c r="I30" s="39">
        <f t="shared" si="5"/>
        <v>0</v>
      </c>
      <c r="J30" s="39">
        <f t="shared" si="5"/>
        <v>0</v>
      </c>
      <c r="K30" s="39">
        <f t="shared" si="5"/>
        <v>0</v>
      </c>
      <c r="L30" s="39">
        <f t="shared" si="5"/>
        <v>0</v>
      </c>
      <c r="M30" s="39">
        <f t="shared" si="5"/>
        <v>0</v>
      </c>
      <c r="N30" s="39">
        <f t="shared" si="5"/>
        <v>0</v>
      </c>
      <c r="O30" s="39">
        <f t="shared" si="5"/>
        <v>0</v>
      </c>
      <c r="P30" s="39">
        <f t="shared" si="5"/>
        <v>0</v>
      </c>
      <c r="Q30" s="38">
        <f t="shared" ref="Q30:Q35" si="6">SUM(E30:P30)</f>
        <v>0</v>
      </c>
    </row>
    <row r="31" spans="2:17" x14ac:dyDescent="0.2">
      <c r="B31" s="18" t="s">
        <v>171</v>
      </c>
      <c r="C31" s="21" t="s">
        <v>32</v>
      </c>
      <c r="D31" s="20" t="s">
        <v>30</v>
      </c>
      <c r="E31" s="138">
        <f>'Prodaja-Elvoj'!E31+'Prodaja-EDB'!E31+'Prodaja-Elsrb'!E31+'Prodaja-Jugo'!E31+'Prodaja-Cent'!E31</f>
        <v>0</v>
      </c>
      <c r="F31" s="138">
        <f>'Prodaja-Elvoj'!F31+'Prodaja-EDB'!F31+'Prodaja-Elsrb'!F31+'Prodaja-Jugo'!F31+'Prodaja-Cent'!F31</f>
        <v>0</v>
      </c>
      <c r="G31" s="138">
        <f>'Prodaja-Elvoj'!G31+'Prodaja-EDB'!G31+'Prodaja-Elsrb'!G31+'Prodaja-Jugo'!G31+'Prodaja-Cent'!G31</f>
        <v>0</v>
      </c>
      <c r="H31" s="138">
        <f>'Prodaja-Elvoj'!H31+'Prodaja-EDB'!H31+'Prodaja-Elsrb'!H31+'Prodaja-Jugo'!H31+'Prodaja-Cent'!H31</f>
        <v>0</v>
      </c>
      <c r="I31" s="138">
        <f>'Prodaja-Elvoj'!I31+'Prodaja-EDB'!I31+'Prodaja-Elsrb'!I31+'Prodaja-Jugo'!I31+'Prodaja-Cent'!I31</f>
        <v>0</v>
      </c>
      <c r="J31" s="138">
        <f>'Prodaja-Elvoj'!J31+'Prodaja-EDB'!J31+'Prodaja-Elsrb'!J31+'Prodaja-Jugo'!J31+'Prodaja-Cent'!J31</f>
        <v>0</v>
      </c>
      <c r="K31" s="138">
        <f>'Prodaja-Elvoj'!K31+'Prodaja-EDB'!K31+'Prodaja-Elsrb'!K31+'Prodaja-Jugo'!K31+'Prodaja-Cent'!K31</f>
        <v>0</v>
      </c>
      <c r="L31" s="138">
        <f>'Prodaja-Elvoj'!L31+'Prodaja-EDB'!L31+'Prodaja-Elsrb'!L31+'Prodaja-Jugo'!L31+'Prodaja-Cent'!L31</f>
        <v>0</v>
      </c>
      <c r="M31" s="138">
        <f>'Prodaja-Elvoj'!M31+'Prodaja-EDB'!M31+'Prodaja-Elsrb'!M31+'Prodaja-Jugo'!M31+'Prodaja-Cent'!M31</f>
        <v>0</v>
      </c>
      <c r="N31" s="138">
        <f>'Prodaja-Elvoj'!N31+'Prodaja-EDB'!N31+'Prodaja-Elsrb'!N31+'Prodaja-Jugo'!N31+'Prodaja-Cent'!N31</f>
        <v>0</v>
      </c>
      <c r="O31" s="138">
        <f>'Prodaja-Elvoj'!O31+'Prodaja-EDB'!O31+'Prodaja-Elsrb'!O31+'Prodaja-Jugo'!O31+'Prodaja-Cent'!O31</f>
        <v>0</v>
      </c>
      <c r="P31" s="138">
        <f>'Prodaja-Elvoj'!P31+'Prodaja-EDB'!P31+'Prodaja-Elsrb'!P31+'Prodaja-Jugo'!P31+'Prodaja-Cent'!P31</f>
        <v>0</v>
      </c>
      <c r="Q31" s="38">
        <f t="shared" si="6"/>
        <v>0</v>
      </c>
    </row>
    <row r="32" spans="2:17" x14ac:dyDescent="0.2">
      <c r="B32" s="18" t="s">
        <v>172</v>
      </c>
      <c r="C32" s="21" t="s">
        <v>33</v>
      </c>
      <c r="D32" s="20" t="s">
        <v>30</v>
      </c>
      <c r="E32" s="138">
        <f>'Prodaja-Elvoj'!E32+'Prodaja-EDB'!E32+'Prodaja-Elsrb'!E32+'Prodaja-Jugo'!E32+'Prodaja-Cent'!E32</f>
        <v>0</v>
      </c>
      <c r="F32" s="138">
        <f>'Prodaja-Elvoj'!F32+'Prodaja-EDB'!F32+'Prodaja-Elsrb'!F32+'Prodaja-Jugo'!F32+'Prodaja-Cent'!F32</f>
        <v>0</v>
      </c>
      <c r="G32" s="138">
        <f>'Prodaja-Elvoj'!G32+'Prodaja-EDB'!G32+'Prodaja-Elsrb'!G32+'Prodaja-Jugo'!G32+'Prodaja-Cent'!G32</f>
        <v>0</v>
      </c>
      <c r="H32" s="138">
        <f>'Prodaja-Elvoj'!H32+'Prodaja-EDB'!H32+'Prodaja-Elsrb'!H32+'Prodaja-Jugo'!H32+'Prodaja-Cent'!H32</f>
        <v>0</v>
      </c>
      <c r="I32" s="138">
        <f>'Prodaja-Elvoj'!I32+'Prodaja-EDB'!I32+'Prodaja-Elsrb'!I32+'Prodaja-Jugo'!I32+'Prodaja-Cent'!I32</f>
        <v>0</v>
      </c>
      <c r="J32" s="138">
        <f>'Prodaja-Elvoj'!J32+'Prodaja-EDB'!J32+'Prodaja-Elsrb'!J32+'Prodaja-Jugo'!J32+'Prodaja-Cent'!J32</f>
        <v>0</v>
      </c>
      <c r="K32" s="138">
        <f>'Prodaja-Elvoj'!K32+'Prodaja-EDB'!K32+'Prodaja-Elsrb'!K32+'Prodaja-Jugo'!K32+'Prodaja-Cent'!K32</f>
        <v>0</v>
      </c>
      <c r="L32" s="138">
        <f>'Prodaja-Elvoj'!L32+'Prodaja-EDB'!L32+'Prodaja-Elsrb'!L32+'Prodaja-Jugo'!L32+'Prodaja-Cent'!L32</f>
        <v>0</v>
      </c>
      <c r="M32" s="138">
        <f>'Prodaja-Elvoj'!M32+'Prodaja-EDB'!M32+'Prodaja-Elsrb'!M32+'Prodaja-Jugo'!M32+'Prodaja-Cent'!M32</f>
        <v>0</v>
      </c>
      <c r="N32" s="138">
        <f>'Prodaja-Elvoj'!N32+'Prodaja-EDB'!N32+'Prodaja-Elsrb'!N32+'Prodaja-Jugo'!N32+'Prodaja-Cent'!N32</f>
        <v>0</v>
      </c>
      <c r="O32" s="138">
        <f>'Prodaja-Elvoj'!O32+'Prodaja-EDB'!O32+'Prodaja-Elsrb'!O32+'Prodaja-Jugo'!O32+'Prodaja-Cent'!O32</f>
        <v>0</v>
      </c>
      <c r="P32" s="138">
        <f>'Prodaja-Elvoj'!P32+'Prodaja-EDB'!P32+'Prodaja-Elsrb'!P32+'Prodaja-Jugo'!P32+'Prodaja-Cent'!P32</f>
        <v>0</v>
      </c>
      <c r="Q32" s="38">
        <f t="shared" si="6"/>
        <v>0</v>
      </c>
    </row>
    <row r="33" spans="2:17" x14ac:dyDescent="0.2">
      <c r="B33" s="18" t="s">
        <v>90</v>
      </c>
      <c r="C33" s="28" t="s">
        <v>40</v>
      </c>
      <c r="D33" s="20" t="s">
        <v>31</v>
      </c>
      <c r="E33" s="123">
        <f>+E34+E35</f>
        <v>0</v>
      </c>
      <c r="F33" s="123">
        <f t="shared" ref="F33:P33" si="7">+F34+F35</f>
        <v>0</v>
      </c>
      <c r="G33" s="123">
        <f t="shared" si="7"/>
        <v>0</v>
      </c>
      <c r="H33" s="123">
        <f t="shared" si="7"/>
        <v>0</v>
      </c>
      <c r="I33" s="123">
        <f t="shared" si="7"/>
        <v>0</v>
      </c>
      <c r="J33" s="123">
        <f t="shared" si="7"/>
        <v>0</v>
      </c>
      <c r="K33" s="123">
        <f t="shared" si="7"/>
        <v>0</v>
      </c>
      <c r="L33" s="123">
        <f t="shared" si="7"/>
        <v>0</v>
      </c>
      <c r="M33" s="123">
        <f t="shared" si="7"/>
        <v>0</v>
      </c>
      <c r="N33" s="123">
        <f t="shared" si="7"/>
        <v>0</v>
      </c>
      <c r="O33" s="123">
        <f t="shared" si="7"/>
        <v>0</v>
      </c>
      <c r="P33" s="123">
        <f t="shared" si="7"/>
        <v>0</v>
      </c>
      <c r="Q33" s="38">
        <f t="shared" si="6"/>
        <v>0</v>
      </c>
    </row>
    <row r="34" spans="2:17" x14ac:dyDescent="0.2">
      <c r="B34" s="18" t="s">
        <v>91</v>
      </c>
      <c r="C34" s="28" t="s">
        <v>63</v>
      </c>
      <c r="D34" s="20" t="s">
        <v>31</v>
      </c>
      <c r="E34" s="138">
        <f>'Prodaja-Elvoj'!E34+'Prodaja-EDB'!E34+'Prodaja-Elsrb'!E34+'Prodaja-Jugo'!E34+'Prodaja-Cent'!E34</f>
        <v>0</v>
      </c>
      <c r="F34" s="138">
        <f>'Prodaja-Elvoj'!F34+'Prodaja-EDB'!F34+'Prodaja-Elsrb'!F34+'Prodaja-Jugo'!F34+'Prodaja-Cent'!F34</f>
        <v>0</v>
      </c>
      <c r="G34" s="138">
        <f>'Prodaja-Elvoj'!G34+'Prodaja-EDB'!G34+'Prodaja-Elsrb'!G34+'Prodaja-Jugo'!G34+'Prodaja-Cent'!G34</f>
        <v>0</v>
      </c>
      <c r="H34" s="138">
        <f>'Prodaja-Elvoj'!H34+'Prodaja-EDB'!H34+'Prodaja-Elsrb'!H34+'Prodaja-Jugo'!H34+'Prodaja-Cent'!H34</f>
        <v>0</v>
      </c>
      <c r="I34" s="138">
        <f>'Prodaja-Elvoj'!I34+'Prodaja-EDB'!I34+'Prodaja-Elsrb'!I34+'Prodaja-Jugo'!I34+'Prodaja-Cent'!I34</f>
        <v>0</v>
      </c>
      <c r="J34" s="138">
        <f>'Prodaja-Elvoj'!J34+'Prodaja-EDB'!J34+'Prodaja-Elsrb'!J34+'Prodaja-Jugo'!J34+'Prodaja-Cent'!J34</f>
        <v>0</v>
      </c>
      <c r="K34" s="138">
        <f>'Prodaja-Elvoj'!K34+'Prodaja-EDB'!K34+'Prodaja-Elsrb'!K34+'Prodaja-Jugo'!K34+'Prodaja-Cent'!K34</f>
        <v>0</v>
      </c>
      <c r="L34" s="138">
        <f>'Prodaja-Elvoj'!L34+'Prodaja-EDB'!L34+'Prodaja-Elsrb'!L34+'Prodaja-Jugo'!L34+'Prodaja-Cent'!L34</f>
        <v>0</v>
      </c>
      <c r="M34" s="138">
        <f>'Prodaja-Elvoj'!M34+'Prodaja-EDB'!M34+'Prodaja-Elsrb'!M34+'Prodaja-Jugo'!M34+'Prodaja-Cent'!M34</f>
        <v>0</v>
      </c>
      <c r="N34" s="138">
        <f>'Prodaja-Elvoj'!N34+'Prodaja-EDB'!N34+'Prodaja-Elsrb'!N34+'Prodaja-Jugo'!N34+'Prodaja-Cent'!N34</f>
        <v>0</v>
      </c>
      <c r="O34" s="138">
        <f>'Prodaja-Elvoj'!O34+'Prodaja-EDB'!O34+'Prodaja-Elsrb'!O34+'Prodaja-Jugo'!O34+'Prodaja-Cent'!O34</f>
        <v>0</v>
      </c>
      <c r="P34" s="138">
        <f>'Prodaja-Elvoj'!P34+'Prodaja-EDB'!P34+'Prodaja-Elsrb'!P34+'Prodaja-Jugo'!P34+'Prodaja-Cent'!P34</f>
        <v>0</v>
      </c>
      <c r="Q34" s="38">
        <f t="shared" si="6"/>
        <v>0</v>
      </c>
    </row>
    <row r="35" spans="2:17" x14ac:dyDescent="0.2">
      <c r="B35" s="18" t="s">
        <v>92</v>
      </c>
      <c r="C35" s="19" t="s">
        <v>62</v>
      </c>
      <c r="D35" s="20" t="s">
        <v>31</v>
      </c>
      <c r="E35" s="138">
        <f>'Prodaja-Elvoj'!E35+'Prodaja-EDB'!E35+'Prodaja-Elsrb'!E35+'Prodaja-Jugo'!E35+'Prodaja-Cent'!E35</f>
        <v>0</v>
      </c>
      <c r="F35" s="138">
        <f>'Prodaja-Elvoj'!F35+'Prodaja-EDB'!F35+'Prodaja-Elsrb'!F35+'Prodaja-Jugo'!F35+'Prodaja-Cent'!F35</f>
        <v>0</v>
      </c>
      <c r="G35" s="138">
        <f>'Prodaja-Elvoj'!G35+'Prodaja-EDB'!G35+'Prodaja-Elsrb'!G35+'Prodaja-Jugo'!G35+'Prodaja-Cent'!G35</f>
        <v>0</v>
      </c>
      <c r="H35" s="138">
        <f>'Prodaja-Elvoj'!H35+'Prodaja-EDB'!H35+'Prodaja-Elsrb'!H35+'Prodaja-Jugo'!H35+'Prodaja-Cent'!H35</f>
        <v>0</v>
      </c>
      <c r="I35" s="138">
        <f>'Prodaja-Elvoj'!I35+'Prodaja-EDB'!I35+'Prodaja-Elsrb'!I35+'Prodaja-Jugo'!I35+'Prodaja-Cent'!I35</f>
        <v>0</v>
      </c>
      <c r="J35" s="138">
        <f>'Prodaja-Elvoj'!J35+'Prodaja-EDB'!J35+'Prodaja-Elsrb'!J35+'Prodaja-Jugo'!J35+'Prodaja-Cent'!J35</f>
        <v>0</v>
      </c>
      <c r="K35" s="138">
        <f>'Prodaja-Elvoj'!K35+'Prodaja-EDB'!K35+'Prodaja-Elsrb'!K35+'Prodaja-Jugo'!K35+'Prodaja-Cent'!K35</f>
        <v>0</v>
      </c>
      <c r="L35" s="138">
        <f>'Prodaja-Elvoj'!L35+'Prodaja-EDB'!L35+'Prodaja-Elsrb'!L35+'Prodaja-Jugo'!L35+'Prodaja-Cent'!L35</f>
        <v>0</v>
      </c>
      <c r="M35" s="138">
        <f>'Prodaja-Elvoj'!M35+'Prodaja-EDB'!M35+'Prodaja-Elsrb'!M35+'Prodaja-Jugo'!M35+'Prodaja-Cent'!M35</f>
        <v>0</v>
      </c>
      <c r="N35" s="138">
        <f>'Prodaja-Elvoj'!N35+'Prodaja-EDB'!N35+'Prodaja-Elsrb'!N35+'Prodaja-Jugo'!N35+'Prodaja-Cent'!N35</f>
        <v>0</v>
      </c>
      <c r="O35" s="138">
        <f>'Prodaja-Elvoj'!O35+'Prodaja-EDB'!O35+'Prodaja-Elsrb'!O35+'Prodaja-Jugo'!O35+'Prodaja-Cent'!O35</f>
        <v>0</v>
      </c>
      <c r="P35" s="138">
        <f>'Prodaja-Elvoj'!P35+'Prodaja-EDB'!P35+'Prodaja-Elsrb'!P35+'Prodaja-Jugo'!P35+'Prodaja-Cent'!P35</f>
        <v>0</v>
      </c>
      <c r="Q35" s="38">
        <f t="shared" si="6"/>
        <v>0</v>
      </c>
    </row>
    <row r="36" spans="2:17" x14ac:dyDescent="0.2">
      <c r="B36" s="18" t="s">
        <v>121</v>
      </c>
      <c r="C36" s="19" t="s">
        <v>173</v>
      </c>
      <c r="D36" s="43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8"/>
    </row>
    <row r="37" spans="2:17" x14ac:dyDescent="0.2">
      <c r="B37" s="85" t="s">
        <v>72</v>
      </c>
      <c r="C37" s="25" t="s">
        <v>60</v>
      </c>
      <c r="D37" s="17"/>
      <c r="E37" s="140">
        <f>'Prodaja-Elvoj'!E37+'Prodaja-EDB'!E37+'Prodaja-Elsrb'!E37+'Prodaja-Jugo'!E37+'Prodaja-Cent'!E37</f>
        <v>0</v>
      </c>
      <c r="F37" s="140">
        <f>'Prodaja-Elvoj'!F37+'Prodaja-EDB'!F37+'Prodaja-Elsrb'!F37+'Prodaja-Jugo'!F37+'Prodaja-Cent'!F37</f>
        <v>0</v>
      </c>
      <c r="G37" s="140">
        <f>'Prodaja-Elvoj'!G37+'Prodaja-EDB'!G37+'Prodaja-Elsrb'!G37+'Prodaja-Jugo'!G37+'Prodaja-Cent'!G37</f>
        <v>0</v>
      </c>
      <c r="H37" s="140">
        <f>'Prodaja-Elvoj'!H37+'Prodaja-EDB'!H37+'Prodaja-Elsrb'!H37+'Prodaja-Jugo'!H37+'Prodaja-Cent'!H37</f>
        <v>0</v>
      </c>
      <c r="I37" s="140">
        <f>'Prodaja-Elvoj'!I37+'Prodaja-EDB'!I37+'Prodaja-Elsrb'!I37+'Prodaja-Jugo'!I37+'Prodaja-Cent'!I37</f>
        <v>0</v>
      </c>
      <c r="J37" s="140">
        <f>'Prodaja-Elvoj'!J37+'Prodaja-EDB'!J37+'Prodaja-Elsrb'!J37+'Prodaja-Jugo'!J37+'Prodaja-Cent'!J37</f>
        <v>0</v>
      </c>
      <c r="K37" s="140">
        <f>'Prodaja-Elvoj'!K37+'Prodaja-EDB'!K37+'Prodaja-Elsrb'!K37+'Prodaja-Jugo'!K37+'Prodaja-Cent'!K37</f>
        <v>0</v>
      </c>
      <c r="L37" s="140">
        <f>'Prodaja-Elvoj'!L37+'Prodaja-EDB'!L37+'Prodaja-Elsrb'!L37+'Prodaja-Jugo'!L37+'Prodaja-Cent'!L37</f>
        <v>0</v>
      </c>
      <c r="M37" s="140">
        <f>'Prodaja-Elvoj'!M37+'Prodaja-EDB'!M37+'Prodaja-Elsrb'!M37+'Prodaja-Jugo'!M37+'Prodaja-Cent'!M37</f>
        <v>0</v>
      </c>
      <c r="N37" s="140">
        <f>'Prodaja-Elvoj'!N37+'Prodaja-EDB'!N37+'Prodaja-Elsrb'!N37+'Prodaja-Jugo'!N37+'Prodaja-Cent'!N37</f>
        <v>0</v>
      </c>
      <c r="O37" s="140">
        <f>'Prodaja-Elvoj'!O37+'Prodaja-EDB'!O37+'Prodaja-Elsrb'!O37+'Prodaja-Jugo'!O37+'Prodaja-Cent'!O37</f>
        <v>0</v>
      </c>
      <c r="P37" s="140">
        <f>'Prodaja-Elvoj'!P37+'Prodaja-EDB'!P37+'Prodaja-Elsrb'!P37+'Prodaja-Jugo'!P37+'Prodaja-Cent'!P37</f>
        <v>0</v>
      </c>
      <c r="Q37" s="128"/>
    </row>
    <row r="38" spans="2:17" x14ac:dyDescent="0.2">
      <c r="B38" s="18" t="s">
        <v>73</v>
      </c>
      <c r="C38" s="63" t="s">
        <v>97</v>
      </c>
      <c r="D38" s="64" t="s">
        <v>27</v>
      </c>
      <c r="E38" s="142">
        <f>'Prodaja-Elvoj'!E38+'Prodaja-EDB'!E38+'Prodaja-Elsrb'!E38+'Prodaja-Jugo'!E38+'Prodaja-Cent'!E38</f>
        <v>0</v>
      </c>
      <c r="F38" s="142">
        <f>'Prodaja-Elvoj'!F38+'Prodaja-EDB'!F38+'Prodaja-Elsrb'!F38+'Prodaja-Jugo'!F38+'Prodaja-Cent'!F38</f>
        <v>0</v>
      </c>
      <c r="G38" s="142">
        <f>'Prodaja-Elvoj'!G38+'Prodaja-EDB'!G38+'Prodaja-Elsrb'!G38+'Prodaja-Jugo'!G38+'Prodaja-Cent'!G38</f>
        <v>0</v>
      </c>
      <c r="H38" s="142">
        <f>'Prodaja-Elvoj'!H38+'Prodaja-EDB'!H38+'Prodaja-Elsrb'!H38+'Prodaja-Jugo'!H38+'Prodaja-Cent'!H38</f>
        <v>0</v>
      </c>
      <c r="I38" s="142">
        <f>'Prodaja-Elvoj'!I38+'Prodaja-EDB'!I38+'Prodaja-Elsrb'!I38+'Prodaja-Jugo'!I38+'Prodaja-Cent'!I38</f>
        <v>0</v>
      </c>
      <c r="J38" s="142">
        <f>'Prodaja-Elvoj'!J38+'Prodaja-EDB'!J38+'Prodaja-Elsrb'!J38+'Prodaja-Jugo'!J38+'Prodaja-Cent'!J38</f>
        <v>0</v>
      </c>
      <c r="K38" s="142">
        <f>'Prodaja-Elvoj'!K38+'Prodaja-EDB'!K38+'Prodaja-Elsrb'!K38+'Prodaja-Jugo'!K38+'Prodaja-Cent'!K38</f>
        <v>0</v>
      </c>
      <c r="L38" s="142">
        <f>'Prodaja-Elvoj'!L38+'Prodaja-EDB'!L38+'Prodaja-Elsrb'!L38+'Prodaja-Jugo'!L38+'Prodaja-Cent'!L38</f>
        <v>0</v>
      </c>
      <c r="M38" s="142">
        <f>'Prodaja-Elvoj'!M38+'Prodaja-EDB'!M38+'Prodaja-Elsrb'!M38+'Prodaja-Jugo'!M38+'Prodaja-Cent'!M38</f>
        <v>0</v>
      </c>
      <c r="N38" s="142">
        <f>'Prodaja-Elvoj'!N38+'Prodaja-EDB'!N38+'Prodaja-Elsrb'!N38+'Prodaja-Jugo'!N38+'Prodaja-Cent'!N38</f>
        <v>0</v>
      </c>
      <c r="O38" s="142">
        <f>'Prodaja-Elvoj'!O38+'Prodaja-EDB'!O38+'Prodaja-Elsrb'!O38+'Prodaja-Jugo'!O38+'Prodaja-Cent'!O38</f>
        <v>0</v>
      </c>
      <c r="P38" s="142">
        <f>'Prodaja-Elvoj'!P38+'Prodaja-EDB'!P38+'Prodaja-Elsrb'!P38+'Prodaja-Jugo'!P38+'Prodaja-Cent'!P38</f>
        <v>0</v>
      </c>
      <c r="Q38" s="66">
        <f>SUM(E38:P38)</f>
        <v>0</v>
      </c>
    </row>
    <row r="39" spans="2:17" x14ac:dyDescent="0.2">
      <c r="B39" s="18" t="s">
        <v>93</v>
      </c>
      <c r="C39" s="67" t="s">
        <v>96</v>
      </c>
      <c r="D39" s="68" t="s">
        <v>27</v>
      </c>
      <c r="E39" s="142">
        <f>'Prodaja-Elvoj'!E39+'Prodaja-EDB'!E39+'Prodaja-Elsrb'!E39+'Prodaja-Jugo'!E39+'Prodaja-Cent'!E39</f>
        <v>0</v>
      </c>
      <c r="F39" s="142">
        <f>'Prodaja-Elvoj'!F39+'Prodaja-EDB'!F39+'Prodaja-Elsrb'!F39+'Prodaja-Jugo'!F39+'Prodaja-Cent'!F39</f>
        <v>0</v>
      </c>
      <c r="G39" s="142">
        <f>'Prodaja-Elvoj'!G39+'Prodaja-EDB'!G39+'Prodaja-Elsrb'!G39+'Prodaja-Jugo'!G39+'Prodaja-Cent'!G39</f>
        <v>0</v>
      </c>
      <c r="H39" s="142">
        <f>'Prodaja-Elvoj'!H39+'Prodaja-EDB'!H39+'Prodaja-Elsrb'!H39+'Prodaja-Jugo'!H39+'Prodaja-Cent'!H39</f>
        <v>0</v>
      </c>
      <c r="I39" s="142">
        <f>'Prodaja-Elvoj'!I39+'Prodaja-EDB'!I39+'Prodaja-Elsrb'!I39+'Prodaja-Jugo'!I39+'Prodaja-Cent'!I39</f>
        <v>0</v>
      </c>
      <c r="J39" s="142">
        <f>'Prodaja-Elvoj'!J39+'Prodaja-EDB'!J39+'Prodaja-Elsrb'!J39+'Prodaja-Jugo'!J39+'Prodaja-Cent'!J39</f>
        <v>0</v>
      </c>
      <c r="K39" s="142">
        <f>'Prodaja-Elvoj'!K39+'Prodaja-EDB'!K39+'Prodaja-Elsrb'!K39+'Prodaja-Jugo'!K39+'Prodaja-Cent'!K39</f>
        <v>0</v>
      </c>
      <c r="L39" s="142">
        <f>'Prodaja-Elvoj'!L39+'Prodaja-EDB'!L39+'Prodaja-Elsrb'!L39+'Prodaja-Jugo'!L39+'Prodaja-Cent'!L39</f>
        <v>0</v>
      </c>
      <c r="M39" s="142">
        <f>'Prodaja-Elvoj'!M39+'Prodaja-EDB'!M39+'Prodaja-Elsrb'!M39+'Prodaja-Jugo'!M39+'Prodaja-Cent'!M39</f>
        <v>0</v>
      </c>
      <c r="N39" s="142">
        <f>'Prodaja-Elvoj'!N39+'Prodaja-EDB'!N39+'Prodaja-Elsrb'!N39+'Prodaja-Jugo'!N39+'Prodaja-Cent'!N39</f>
        <v>0</v>
      </c>
      <c r="O39" s="142">
        <f>'Prodaja-Elvoj'!O39+'Prodaja-EDB'!O39+'Prodaja-Elsrb'!O39+'Prodaja-Jugo'!O39+'Prodaja-Cent'!O39</f>
        <v>0</v>
      </c>
      <c r="P39" s="142">
        <f>'Prodaja-Elvoj'!P39+'Prodaja-EDB'!P39+'Prodaja-Elsrb'!P39+'Prodaja-Jugo'!P39+'Prodaja-Cent'!P39</f>
        <v>0</v>
      </c>
      <c r="Q39" s="69">
        <f>SUM(E39:P39)</f>
        <v>0</v>
      </c>
    </row>
    <row r="40" spans="2:17" x14ac:dyDescent="0.2">
      <c r="B40" s="18" t="s">
        <v>94</v>
      </c>
      <c r="C40" s="67" t="s">
        <v>39</v>
      </c>
      <c r="D40" s="68" t="s">
        <v>27</v>
      </c>
      <c r="E40" s="142">
        <f>'Prodaja-Elvoj'!E40+'Prodaja-EDB'!E40+'Prodaja-Elsrb'!E40+'Prodaja-Jugo'!E40+'Prodaja-Cent'!E40</f>
        <v>0</v>
      </c>
      <c r="F40" s="142">
        <f>'Prodaja-Elvoj'!F40+'Prodaja-EDB'!F40+'Prodaja-Elsrb'!F40+'Prodaja-Jugo'!F40+'Prodaja-Cent'!F40</f>
        <v>0</v>
      </c>
      <c r="G40" s="142">
        <f>'Prodaja-Elvoj'!G40+'Prodaja-EDB'!G40+'Prodaja-Elsrb'!G40+'Prodaja-Jugo'!G40+'Prodaja-Cent'!G40</f>
        <v>0</v>
      </c>
      <c r="H40" s="142">
        <f>'Prodaja-Elvoj'!H40+'Prodaja-EDB'!H40+'Prodaja-Elsrb'!H40+'Prodaja-Jugo'!H40+'Prodaja-Cent'!H40</f>
        <v>0</v>
      </c>
      <c r="I40" s="142">
        <f>'Prodaja-Elvoj'!I40+'Prodaja-EDB'!I40+'Prodaja-Elsrb'!I40+'Prodaja-Jugo'!I40+'Prodaja-Cent'!I40</f>
        <v>0</v>
      </c>
      <c r="J40" s="142">
        <f>'Prodaja-Elvoj'!J40+'Prodaja-EDB'!J40+'Prodaja-Elsrb'!J40+'Prodaja-Jugo'!J40+'Prodaja-Cent'!J40</f>
        <v>0</v>
      </c>
      <c r="K40" s="142">
        <f>'Prodaja-Elvoj'!K40+'Prodaja-EDB'!K40+'Prodaja-Elsrb'!K40+'Prodaja-Jugo'!K40+'Prodaja-Cent'!K40</f>
        <v>0</v>
      </c>
      <c r="L40" s="142">
        <f>'Prodaja-Elvoj'!L40+'Prodaja-EDB'!L40+'Prodaja-Elsrb'!L40+'Prodaja-Jugo'!L40+'Prodaja-Cent'!L40</f>
        <v>0</v>
      </c>
      <c r="M40" s="142">
        <f>'Prodaja-Elvoj'!M40+'Prodaja-EDB'!M40+'Prodaja-Elsrb'!M40+'Prodaja-Jugo'!M40+'Prodaja-Cent'!M40</f>
        <v>0</v>
      </c>
      <c r="N40" s="142">
        <f>'Prodaja-Elvoj'!N40+'Prodaja-EDB'!N40+'Prodaja-Elsrb'!N40+'Prodaja-Jugo'!N40+'Prodaja-Cent'!N40</f>
        <v>0</v>
      </c>
      <c r="O40" s="142">
        <f>'Prodaja-Elvoj'!O40+'Prodaja-EDB'!O40+'Prodaja-Elsrb'!O40+'Prodaja-Jugo'!O40+'Prodaja-Cent'!O40</f>
        <v>0</v>
      </c>
      <c r="P40" s="142">
        <f>'Prodaja-Elvoj'!P40+'Prodaja-EDB'!P40+'Prodaja-Elsrb'!P40+'Prodaja-Jugo'!P40+'Prodaja-Cent'!P40</f>
        <v>0</v>
      </c>
      <c r="Q40" s="69">
        <f>SUM(E40:P40)</f>
        <v>0</v>
      </c>
    </row>
    <row r="41" spans="2:17" x14ac:dyDescent="0.2">
      <c r="B41" s="18" t="s">
        <v>95</v>
      </c>
      <c r="C41" s="19" t="s">
        <v>29</v>
      </c>
      <c r="D41" s="20" t="s">
        <v>30</v>
      </c>
      <c r="E41" s="39">
        <f>E42+E43</f>
        <v>0</v>
      </c>
      <c r="F41" s="39">
        <f t="shared" ref="F41:P41" si="8">F42+F43</f>
        <v>0</v>
      </c>
      <c r="G41" s="39">
        <f t="shared" si="8"/>
        <v>0</v>
      </c>
      <c r="H41" s="39">
        <f t="shared" si="8"/>
        <v>0</v>
      </c>
      <c r="I41" s="39">
        <f t="shared" si="8"/>
        <v>0</v>
      </c>
      <c r="J41" s="39">
        <f t="shared" si="8"/>
        <v>0</v>
      </c>
      <c r="K41" s="39">
        <f t="shared" si="8"/>
        <v>0</v>
      </c>
      <c r="L41" s="39">
        <f t="shared" si="8"/>
        <v>0</v>
      </c>
      <c r="M41" s="39">
        <f t="shared" si="8"/>
        <v>0</v>
      </c>
      <c r="N41" s="39">
        <f t="shared" si="8"/>
        <v>0</v>
      </c>
      <c r="O41" s="39">
        <f t="shared" si="8"/>
        <v>0</v>
      </c>
      <c r="P41" s="39">
        <f t="shared" si="8"/>
        <v>0</v>
      </c>
      <c r="Q41" s="38">
        <f>SUM(E41:P41)</f>
        <v>0</v>
      </c>
    </row>
    <row r="42" spans="2:17" x14ac:dyDescent="0.2">
      <c r="B42" s="18" t="s">
        <v>174</v>
      </c>
      <c r="C42" s="21" t="s">
        <v>32</v>
      </c>
      <c r="D42" s="20" t="s">
        <v>30</v>
      </c>
      <c r="E42" s="138">
        <f>'Prodaja-Elvoj'!E42+'Prodaja-EDB'!E42+'Prodaja-Elsrb'!E42+'Prodaja-Jugo'!E42+'Prodaja-Cent'!E42</f>
        <v>0</v>
      </c>
      <c r="F42" s="138">
        <f>'Prodaja-Elvoj'!F42+'Prodaja-EDB'!F42+'Prodaja-Elsrb'!F42+'Prodaja-Jugo'!F42+'Prodaja-Cent'!F42</f>
        <v>0</v>
      </c>
      <c r="G42" s="138">
        <f>'Prodaja-Elvoj'!G42+'Prodaja-EDB'!G42+'Prodaja-Elsrb'!G42+'Prodaja-Jugo'!G42+'Prodaja-Cent'!G42</f>
        <v>0</v>
      </c>
      <c r="H42" s="138">
        <f>'Prodaja-Elvoj'!H42+'Prodaja-EDB'!H42+'Prodaja-Elsrb'!H42+'Prodaja-Jugo'!H42+'Prodaja-Cent'!H42</f>
        <v>0</v>
      </c>
      <c r="I42" s="138">
        <f>'Prodaja-Elvoj'!I42+'Prodaja-EDB'!I42+'Prodaja-Elsrb'!I42+'Prodaja-Jugo'!I42+'Prodaja-Cent'!I42</f>
        <v>0</v>
      </c>
      <c r="J42" s="138">
        <f>'Prodaja-Elvoj'!J42+'Prodaja-EDB'!J42+'Prodaja-Elsrb'!J42+'Prodaja-Jugo'!J42+'Prodaja-Cent'!J42</f>
        <v>0</v>
      </c>
      <c r="K42" s="138">
        <f>'Prodaja-Elvoj'!K42+'Prodaja-EDB'!K42+'Prodaja-Elsrb'!K42+'Prodaja-Jugo'!K42+'Prodaja-Cent'!K42</f>
        <v>0</v>
      </c>
      <c r="L42" s="138">
        <f>'Prodaja-Elvoj'!L42+'Prodaja-EDB'!L42+'Prodaja-Elsrb'!L42+'Prodaja-Jugo'!L42+'Prodaja-Cent'!L42</f>
        <v>0</v>
      </c>
      <c r="M42" s="138">
        <f>'Prodaja-Elvoj'!M42+'Prodaja-EDB'!M42+'Prodaja-Elsrb'!M42+'Prodaja-Jugo'!M42+'Prodaja-Cent'!M42</f>
        <v>0</v>
      </c>
      <c r="N42" s="138">
        <f>'Prodaja-Elvoj'!N42+'Prodaja-EDB'!N42+'Prodaja-Elsrb'!N42+'Prodaja-Jugo'!N42+'Prodaja-Cent'!N42</f>
        <v>0</v>
      </c>
      <c r="O42" s="138">
        <f>'Prodaja-Elvoj'!O42+'Prodaja-EDB'!O42+'Prodaja-Elsrb'!O42+'Prodaja-Jugo'!O42+'Prodaja-Cent'!O42</f>
        <v>0</v>
      </c>
      <c r="P42" s="138">
        <f>'Prodaja-Elvoj'!P42+'Prodaja-EDB'!P42+'Prodaja-Elsrb'!P42+'Prodaja-Jugo'!P42+'Prodaja-Cent'!P42</f>
        <v>0</v>
      </c>
      <c r="Q42" s="38">
        <f t="shared" ref="Q42:Q47" si="9">SUM(E42:P42)</f>
        <v>0</v>
      </c>
    </row>
    <row r="43" spans="2:17" x14ac:dyDescent="0.2">
      <c r="B43" s="18" t="s">
        <v>175</v>
      </c>
      <c r="C43" s="21" t="s">
        <v>33</v>
      </c>
      <c r="D43" s="20" t="s">
        <v>30</v>
      </c>
      <c r="E43" s="138">
        <f>'Prodaja-Elvoj'!E43+'Prodaja-EDB'!E43+'Prodaja-Elsrb'!E43+'Prodaja-Jugo'!E43+'Prodaja-Cent'!E43</f>
        <v>0</v>
      </c>
      <c r="F43" s="138">
        <f>'Prodaja-Elvoj'!F43+'Prodaja-EDB'!F43+'Prodaja-Elsrb'!F43+'Prodaja-Jugo'!F43+'Prodaja-Cent'!F43</f>
        <v>0</v>
      </c>
      <c r="G43" s="138">
        <f>'Prodaja-Elvoj'!G43+'Prodaja-EDB'!G43+'Prodaja-Elsrb'!G43+'Prodaja-Jugo'!G43+'Prodaja-Cent'!G43</f>
        <v>0</v>
      </c>
      <c r="H43" s="138">
        <f>'Prodaja-Elvoj'!H43+'Prodaja-EDB'!H43+'Prodaja-Elsrb'!H43+'Prodaja-Jugo'!H43+'Prodaja-Cent'!H43</f>
        <v>0</v>
      </c>
      <c r="I43" s="138">
        <f>'Prodaja-Elvoj'!I43+'Prodaja-EDB'!I43+'Prodaja-Elsrb'!I43+'Prodaja-Jugo'!I43+'Prodaja-Cent'!I43</f>
        <v>0</v>
      </c>
      <c r="J43" s="138">
        <f>'Prodaja-Elvoj'!J43+'Prodaja-EDB'!J43+'Prodaja-Elsrb'!J43+'Prodaja-Jugo'!J43+'Prodaja-Cent'!J43</f>
        <v>0</v>
      </c>
      <c r="K43" s="138">
        <f>'Prodaja-Elvoj'!K43+'Prodaja-EDB'!K43+'Prodaja-Elsrb'!K43+'Prodaja-Jugo'!K43+'Prodaja-Cent'!K43</f>
        <v>0</v>
      </c>
      <c r="L43" s="138">
        <f>'Prodaja-Elvoj'!L43+'Prodaja-EDB'!L43+'Prodaja-Elsrb'!L43+'Prodaja-Jugo'!L43+'Prodaja-Cent'!L43</f>
        <v>0</v>
      </c>
      <c r="M43" s="138">
        <f>'Prodaja-Elvoj'!M43+'Prodaja-EDB'!M43+'Prodaja-Elsrb'!M43+'Prodaja-Jugo'!M43+'Prodaja-Cent'!M43</f>
        <v>0</v>
      </c>
      <c r="N43" s="138">
        <f>'Prodaja-Elvoj'!N43+'Prodaja-EDB'!N43+'Prodaja-Elsrb'!N43+'Prodaja-Jugo'!N43+'Prodaja-Cent'!N43</f>
        <v>0</v>
      </c>
      <c r="O43" s="138">
        <f>'Prodaja-Elvoj'!O43+'Prodaja-EDB'!O43+'Prodaja-Elsrb'!O43+'Prodaja-Jugo'!O43+'Prodaja-Cent'!O43</f>
        <v>0</v>
      </c>
      <c r="P43" s="138">
        <f>'Prodaja-Elvoj'!P43+'Prodaja-EDB'!P43+'Prodaja-Elsrb'!P43+'Prodaja-Jugo'!P43+'Prodaja-Cent'!P43</f>
        <v>0</v>
      </c>
      <c r="Q43" s="38">
        <f t="shared" si="9"/>
        <v>0</v>
      </c>
    </row>
    <row r="44" spans="2:17" x14ac:dyDescent="0.2">
      <c r="B44" s="18" t="s">
        <v>159</v>
      </c>
      <c r="C44" s="28" t="s">
        <v>40</v>
      </c>
      <c r="D44" s="20" t="s">
        <v>31</v>
      </c>
      <c r="E44" s="39">
        <f t="shared" ref="E44:P44" si="10">E45+E46</f>
        <v>0</v>
      </c>
      <c r="F44" s="39">
        <f t="shared" si="10"/>
        <v>0</v>
      </c>
      <c r="G44" s="39">
        <f t="shared" si="10"/>
        <v>0</v>
      </c>
      <c r="H44" s="39">
        <f t="shared" si="10"/>
        <v>0</v>
      </c>
      <c r="I44" s="39">
        <f t="shared" si="10"/>
        <v>0</v>
      </c>
      <c r="J44" s="39">
        <f t="shared" si="10"/>
        <v>0</v>
      </c>
      <c r="K44" s="39">
        <f t="shared" si="10"/>
        <v>0</v>
      </c>
      <c r="L44" s="39">
        <f t="shared" si="10"/>
        <v>0</v>
      </c>
      <c r="M44" s="39">
        <f t="shared" si="10"/>
        <v>0</v>
      </c>
      <c r="N44" s="39">
        <f t="shared" si="10"/>
        <v>0</v>
      </c>
      <c r="O44" s="39">
        <f t="shared" si="10"/>
        <v>0</v>
      </c>
      <c r="P44" s="39">
        <f t="shared" si="10"/>
        <v>0</v>
      </c>
      <c r="Q44" s="38">
        <f t="shared" si="9"/>
        <v>0</v>
      </c>
    </row>
    <row r="45" spans="2:17" x14ac:dyDescent="0.2">
      <c r="B45" s="12" t="s">
        <v>160</v>
      </c>
      <c r="C45" s="28" t="s">
        <v>63</v>
      </c>
      <c r="D45" s="20" t="s">
        <v>31</v>
      </c>
      <c r="E45" s="139">
        <f>'Prodaja-Elvoj'!E45+'Prodaja-EDB'!E45+'Prodaja-Elsrb'!E45+'Prodaja-Jugo'!E45+'Prodaja-Cent'!E45</f>
        <v>0</v>
      </c>
      <c r="F45" s="139">
        <f>'Prodaja-Elvoj'!F45+'Prodaja-EDB'!F45+'Prodaja-Elsrb'!F45+'Prodaja-Jugo'!F45+'Prodaja-Cent'!F45</f>
        <v>0</v>
      </c>
      <c r="G45" s="139">
        <f>'Prodaja-Elvoj'!G45+'Prodaja-EDB'!G45+'Prodaja-Elsrb'!G45+'Prodaja-Jugo'!G45+'Prodaja-Cent'!G45</f>
        <v>0</v>
      </c>
      <c r="H45" s="139">
        <f>'Prodaja-Elvoj'!H45+'Prodaja-EDB'!H45+'Prodaja-Elsrb'!H45+'Prodaja-Jugo'!H45+'Prodaja-Cent'!H45</f>
        <v>0</v>
      </c>
      <c r="I45" s="139">
        <f>'Prodaja-Elvoj'!I45+'Prodaja-EDB'!I45+'Prodaja-Elsrb'!I45+'Prodaja-Jugo'!I45+'Prodaja-Cent'!I45</f>
        <v>0</v>
      </c>
      <c r="J45" s="139">
        <f>'Prodaja-Elvoj'!J45+'Prodaja-EDB'!J45+'Prodaja-Elsrb'!J45+'Prodaja-Jugo'!J45+'Prodaja-Cent'!J45</f>
        <v>0</v>
      </c>
      <c r="K45" s="139">
        <f>'Prodaja-Elvoj'!K45+'Prodaja-EDB'!K45+'Prodaja-Elsrb'!K45+'Prodaja-Jugo'!K45+'Prodaja-Cent'!K45</f>
        <v>0</v>
      </c>
      <c r="L45" s="139">
        <f>'Prodaja-Elvoj'!L45+'Prodaja-EDB'!L45+'Prodaja-Elsrb'!L45+'Prodaja-Jugo'!L45+'Prodaja-Cent'!L45</f>
        <v>0</v>
      </c>
      <c r="M45" s="139">
        <f>'Prodaja-Elvoj'!M45+'Prodaja-EDB'!M45+'Prodaja-Elsrb'!M45+'Prodaja-Jugo'!M45+'Prodaja-Cent'!M45</f>
        <v>0</v>
      </c>
      <c r="N45" s="139">
        <f>'Prodaja-Elvoj'!N45+'Prodaja-EDB'!N45+'Prodaja-Elsrb'!N45+'Prodaja-Jugo'!N45+'Prodaja-Cent'!N45</f>
        <v>0</v>
      </c>
      <c r="O45" s="139">
        <f>'Prodaja-Elvoj'!O45+'Prodaja-EDB'!O45+'Prodaja-Elsrb'!O45+'Prodaja-Jugo'!O45+'Prodaja-Cent'!O45</f>
        <v>0</v>
      </c>
      <c r="P45" s="139">
        <f>'Prodaja-Elvoj'!P45+'Prodaja-EDB'!P45+'Prodaja-Elsrb'!P45+'Prodaja-Jugo'!P45+'Prodaja-Cent'!P45</f>
        <v>0</v>
      </c>
      <c r="Q45" s="38">
        <f t="shared" si="9"/>
        <v>0</v>
      </c>
    </row>
    <row r="46" spans="2:17" x14ac:dyDescent="0.2">
      <c r="B46" s="26" t="s">
        <v>161</v>
      </c>
      <c r="C46" s="44" t="s">
        <v>62</v>
      </c>
      <c r="D46" s="27" t="s">
        <v>31</v>
      </c>
      <c r="E46" s="139">
        <f>'Prodaja-Elvoj'!E46+'Prodaja-EDB'!E46+'Prodaja-Elsrb'!E46+'Prodaja-Jugo'!E46+'Prodaja-Cent'!E46</f>
        <v>0</v>
      </c>
      <c r="F46" s="139">
        <f>'Prodaja-Elvoj'!F46+'Prodaja-EDB'!F46+'Prodaja-Elsrb'!F46+'Prodaja-Jugo'!F46+'Prodaja-Cent'!F46</f>
        <v>0</v>
      </c>
      <c r="G46" s="139">
        <f>'Prodaja-Elvoj'!G46+'Prodaja-EDB'!G46+'Prodaja-Elsrb'!G46+'Prodaja-Jugo'!G46+'Prodaja-Cent'!G46</f>
        <v>0</v>
      </c>
      <c r="H46" s="139">
        <f>'Prodaja-Elvoj'!H46+'Prodaja-EDB'!H46+'Prodaja-Elsrb'!H46+'Prodaja-Jugo'!H46+'Prodaja-Cent'!H46</f>
        <v>0</v>
      </c>
      <c r="I46" s="139">
        <f>'Prodaja-Elvoj'!I46+'Prodaja-EDB'!I46+'Prodaja-Elsrb'!I46+'Prodaja-Jugo'!I46+'Prodaja-Cent'!I46</f>
        <v>0</v>
      </c>
      <c r="J46" s="139">
        <f>'Prodaja-Elvoj'!J46+'Prodaja-EDB'!J46+'Prodaja-Elsrb'!J46+'Prodaja-Jugo'!J46+'Prodaja-Cent'!J46</f>
        <v>0</v>
      </c>
      <c r="K46" s="139">
        <f>'Prodaja-Elvoj'!K46+'Prodaja-EDB'!K46+'Prodaja-Elsrb'!K46+'Prodaja-Jugo'!K46+'Prodaja-Cent'!K46</f>
        <v>0</v>
      </c>
      <c r="L46" s="139">
        <f>'Prodaja-Elvoj'!L46+'Prodaja-EDB'!L46+'Prodaja-Elsrb'!L46+'Prodaja-Jugo'!L46+'Prodaja-Cent'!L46</f>
        <v>0</v>
      </c>
      <c r="M46" s="139">
        <f>'Prodaja-Elvoj'!M46+'Prodaja-EDB'!M46+'Prodaja-Elsrb'!M46+'Prodaja-Jugo'!M46+'Prodaja-Cent'!M46</f>
        <v>0</v>
      </c>
      <c r="N46" s="139">
        <f>'Prodaja-Elvoj'!N46+'Prodaja-EDB'!N46+'Prodaja-Elsrb'!N46+'Prodaja-Jugo'!N46+'Prodaja-Cent'!N46</f>
        <v>0</v>
      </c>
      <c r="O46" s="139">
        <f>'Prodaja-Elvoj'!O46+'Prodaja-EDB'!O46+'Prodaja-Elsrb'!O46+'Prodaja-Jugo'!O46+'Prodaja-Cent'!O46</f>
        <v>0</v>
      </c>
      <c r="P46" s="139">
        <f>'Prodaja-Elvoj'!P46+'Prodaja-EDB'!P46+'Prodaja-Elsrb'!P46+'Prodaja-Jugo'!P46+'Prodaja-Cent'!P46</f>
        <v>0</v>
      </c>
      <c r="Q46" s="46">
        <f t="shared" si="9"/>
        <v>0</v>
      </c>
    </row>
    <row r="47" spans="2:17" x14ac:dyDescent="0.2">
      <c r="B47" s="47" t="s">
        <v>7</v>
      </c>
      <c r="C47" s="129" t="s">
        <v>176</v>
      </c>
      <c r="D47" s="92" t="s">
        <v>30</v>
      </c>
      <c r="E47" s="40">
        <f t="shared" ref="E47:P47" si="11">E24+E18</f>
        <v>0</v>
      </c>
      <c r="F47" s="40">
        <f t="shared" si="11"/>
        <v>0</v>
      </c>
      <c r="G47" s="40">
        <f t="shared" si="11"/>
        <v>0</v>
      </c>
      <c r="H47" s="40">
        <f t="shared" si="11"/>
        <v>0</v>
      </c>
      <c r="I47" s="40">
        <f t="shared" si="11"/>
        <v>0</v>
      </c>
      <c r="J47" s="40">
        <f t="shared" si="11"/>
        <v>0</v>
      </c>
      <c r="K47" s="40">
        <f t="shared" si="11"/>
        <v>0</v>
      </c>
      <c r="L47" s="40">
        <f t="shared" si="11"/>
        <v>0</v>
      </c>
      <c r="M47" s="40">
        <f t="shared" si="11"/>
        <v>0</v>
      </c>
      <c r="N47" s="40">
        <f t="shared" si="11"/>
        <v>0</v>
      </c>
      <c r="O47" s="40">
        <f t="shared" si="11"/>
        <v>0</v>
      </c>
      <c r="P47" s="40">
        <f t="shared" si="11"/>
        <v>0</v>
      </c>
      <c r="Q47" s="94">
        <f t="shared" si="9"/>
        <v>0</v>
      </c>
    </row>
    <row r="48" spans="2:17" x14ac:dyDescent="0.2">
      <c r="B48" s="13" t="s">
        <v>143</v>
      </c>
      <c r="C48" s="14" t="s">
        <v>41</v>
      </c>
      <c r="D48" s="15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1"/>
    </row>
    <row r="49" spans="2:17" x14ac:dyDescent="0.2">
      <c r="B49" s="50" t="s">
        <v>177</v>
      </c>
      <c r="C49" s="56" t="s">
        <v>60</v>
      </c>
      <c r="D49" s="51"/>
      <c r="E49" s="53">
        <f>'Prodaja-Elvoj'!E49+'Prodaja-EDB'!E49+'Prodaja-Elsrb'!E49+'Prodaja-Jugo'!E49+'Prodaja-Cent'!E49</f>
        <v>0</v>
      </c>
      <c r="F49" s="53">
        <f>'Prodaja-Elvoj'!F49+'Prodaja-EDB'!F49+'Prodaja-Elsrb'!F49+'Prodaja-Jugo'!F49+'Prodaja-Cent'!F49</f>
        <v>0</v>
      </c>
      <c r="G49" s="53">
        <f>'Prodaja-Elvoj'!G49+'Prodaja-EDB'!G49+'Prodaja-Elsrb'!G49+'Prodaja-Jugo'!G49+'Prodaja-Cent'!G49</f>
        <v>0</v>
      </c>
      <c r="H49" s="53">
        <f>'Prodaja-Elvoj'!H49+'Prodaja-EDB'!H49+'Prodaja-Elsrb'!H49+'Prodaja-Jugo'!H49+'Prodaja-Cent'!H49</f>
        <v>0</v>
      </c>
      <c r="I49" s="53">
        <f>'Prodaja-Elvoj'!I49+'Prodaja-EDB'!I49+'Prodaja-Elsrb'!I49+'Prodaja-Jugo'!I49+'Prodaja-Cent'!I49</f>
        <v>0</v>
      </c>
      <c r="J49" s="53">
        <f>'Prodaja-Elvoj'!J49+'Prodaja-EDB'!J49+'Prodaja-Elsrb'!J49+'Prodaja-Jugo'!J49+'Prodaja-Cent'!J49</f>
        <v>0</v>
      </c>
      <c r="K49" s="53">
        <f>'Prodaja-Elvoj'!K49+'Prodaja-EDB'!K49+'Prodaja-Elsrb'!K49+'Prodaja-Jugo'!K49+'Prodaja-Cent'!K49</f>
        <v>0</v>
      </c>
      <c r="L49" s="53">
        <f>'Prodaja-Elvoj'!L49+'Prodaja-EDB'!L49+'Prodaja-Elsrb'!L49+'Prodaja-Jugo'!L49+'Prodaja-Cent'!L49</f>
        <v>0</v>
      </c>
      <c r="M49" s="53">
        <f>'Prodaja-Elvoj'!M49+'Prodaja-EDB'!M49+'Prodaja-Elsrb'!M49+'Prodaja-Jugo'!M49+'Prodaja-Cent'!M49</f>
        <v>0</v>
      </c>
      <c r="N49" s="53">
        <f>'Prodaja-Elvoj'!N49+'Prodaja-EDB'!N49+'Prodaja-Elsrb'!N49+'Prodaja-Jugo'!N49+'Prodaja-Cent'!N49</f>
        <v>0</v>
      </c>
      <c r="O49" s="53">
        <f>'Prodaja-Elvoj'!O49+'Prodaja-EDB'!O49+'Prodaja-Elsrb'!O49+'Prodaja-Jugo'!O49+'Prodaja-Cent'!O49</f>
        <v>0</v>
      </c>
      <c r="P49" s="53">
        <f>'Prodaja-Elvoj'!P49+'Prodaja-EDB'!P49+'Prodaja-Elsrb'!P49+'Prodaja-Jugo'!P49+'Prodaja-Cent'!P49</f>
        <v>0</v>
      </c>
      <c r="Q49" s="58"/>
    </row>
    <row r="50" spans="2:17" x14ac:dyDescent="0.2">
      <c r="B50" s="16" t="s">
        <v>178</v>
      </c>
      <c r="C50" s="63" t="s">
        <v>97</v>
      </c>
      <c r="D50" s="64" t="s">
        <v>27</v>
      </c>
      <c r="E50" s="143">
        <f>'Prodaja-Elvoj'!E50+'Prodaja-EDB'!E50+'Prodaja-Elsrb'!E50+'Prodaja-Jugo'!E50+'Prodaja-Cent'!E50</f>
        <v>0</v>
      </c>
      <c r="F50" s="143">
        <f>'Prodaja-Elvoj'!F50+'Prodaja-EDB'!F50+'Prodaja-Elsrb'!F50+'Prodaja-Jugo'!F50+'Prodaja-Cent'!F50</f>
        <v>0</v>
      </c>
      <c r="G50" s="143">
        <f>'Prodaja-Elvoj'!G50+'Prodaja-EDB'!G50+'Prodaja-Elsrb'!G50+'Prodaja-Jugo'!G50+'Prodaja-Cent'!G50</f>
        <v>0</v>
      </c>
      <c r="H50" s="143">
        <f>'Prodaja-Elvoj'!H50+'Prodaja-EDB'!H50+'Prodaja-Elsrb'!H50+'Prodaja-Jugo'!H50+'Prodaja-Cent'!H50</f>
        <v>0</v>
      </c>
      <c r="I50" s="143">
        <f>'Prodaja-Elvoj'!I50+'Prodaja-EDB'!I50+'Prodaja-Elsrb'!I50+'Prodaja-Jugo'!I50+'Prodaja-Cent'!I50</f>
        <v>0</v>
      </c>
      <c r="J50" s="143">
        <f>'Prodaja-Elvoj'!J50+'Prodaja-EDB'!J50+'Prodaja-Elsrb'!J50+'Prodaja-Jugo'!J50+'Prodaja-Cent'!J50</f>
        <v>0</v>
      </c>
      <c r="K50" s="143">
        <f>'Prodaja-Elvoj'!K50+'Prodaja-EDB'!K50+'Prodaja-Elsrb'!K50+'Prodaja-Jugo'!K50+'Prodaja-Cent'!K50</f>
        <v>0</v>
      </c>
      <c r="L50" s="143">
        <f>'Prodaja-Elvoj'!L50+'Prodaja-EDB'!L50+'Prodaja-Elsrb'!L50+'Prodaja-Jugo'!L50+'Prodaja-Cent'!L50</f>
        <v>0</v>
      </c>
      <c r="M50" s="143">
        <f>'Prodaja-Elvoj'!M50+'Prodaja-EDB'!M50+'Prodaja-Elsrb'!M50+'Prodaja-Jugo'!M50+'Prodaja-Cent'!M50</f>
        <v>0</v>
      </c>
      <c r="N50" s="143">
        <f>'Prodaja-Elvoj'!N50+'Prodaja-EDB'!N50+'Prodaja-Elsrb'!N50+'Prodaja-Jugo'!N50+'Prodaja-Cent'!N50</f>
        <v>0</v>
      </c>
      <c r="O50" s="143">
        <f>'Prodaja-Elvoj'!O50+'Prodaja-EDB'!O50+'Prodaja-Elsrb'!O50+'Prodaja-Jugo'!O50+'Prodaja-Cent'!O50</f>
        <v>0</v>
      </c>
      <c r="P50" s="143">
        <f>'Prodaja-Elvoj'!P50+'Prodaja-EDB'!P50+'Prodaja-Elsrb'!P50+'Prodaja-Jugo'!P50+'Prodaja-Cent'!P50</f>
        <v>0</v>
      </c>
      <c r="Q50" s="59">
        <f t="shared" ref="Q50:Q58" si="12">SUM(E50:P50)</f>
        <v>0</v>
      </c>
    </row>
    <row r="51" spans="2:17" x14ac:dyDescent="0.2">
      <c r="B51" s="18" t="s">
        <v>179</v>
      </c>
      <c r="C51" s="67" t="s">
        <v>96</v>
      </c>
      <c r="D51" s="68" t="s">
        <v>27</v>
      </c>
      <c r="E51" s="143">
        <f>'Prodaja-Elvoj'!E51+'Prodaja-EDB'!E51+'Prodaja-Elsrb'!E51+'Prodaja-Jugo'!E51+'Prodaja-Cent'!E51</f>
        <v>0</v>
      </c>
      <c r="F51" s="143">
        <f>'Prodaja-Elvoj'!F51+'Prodaja-EDB'!F51+'Prodaja-Elsrb'!F51+'Prodaja-Jugo'!F51+'Prodaja-Cent'!F51</f>
        <v>0</v>
      </c>
      <c r="G51" s="143">
        <f>'Prodaja-Elvoj'!G51+'Prodaja-EDB'!G51+'Prodaja-Elsrb'!G51+'Prodaja-Jugo'!G51+'Prodaja-Cent'!G51</f>
        <v>0</v>
      </c>
      <c r="H51" s="143">
        <f>'Prodaja-Elvoj'!H51+'Prodaja-EDB'!H51+'Prodaja-Elsrb'!H51+'Prodaja-Jugo'!H51+'Prodaja-Cent'!H51</f>
        <v>0</v>
      </c>
      <c r="I51" s="143">
        <f>'Prodaja-Elvoj'!I51+'Prodaja-EDB'!I51+'Prodaja-Elsrb'!I51+'Prodaja-Jugo'!I51+'Prodaja-Cent'!I51</f>
        <v>0</v>
      </c>
      <c r="J51" s="143">
        <f>'Prodaja-Elvoj'!J51+'Prodaja-EDB'!J51+'Prodaja-Elsrb'!J51+'Prodaja-Jugo'!J51+'Prodaja-Cent'!J51</f>
        <v>0</v>
      </c>
      <c r="K51" s="143">
        <f>'Prodaja-Elvoj'!K51+'Prodaja-EDB'!K51+'Prodaja-Elsrb'!K51+'Prodaja-Jugo'!K51+'Prodaja-Cent'!K51</f>
        <v>0</v>
      </c>
      <c r="L51" s="143">
        <f>'Prodaja-Elvoj'!L51+'Prodaja-EDB'!L51+'Prodaja-Elsrb'!L51+'Prodaja-Jugo'!L51+'Prodaja-Cent'!L51</f>
        <v>0</v>
      </c>
      <c r="M51" s="143">
        <f>'Prodaja-Elvoj'!M51+'Prodaja-EDB'!M51+'Prodaja-Elsrb'!M51+'Prodaja-Jugo'!M51+'Prodaja-Cent'!M51</f>
        <v>0</v>
      </c>
      <c r="N51" s="143">
        <f>'Prodaja-Elvoj'!N51+'Prodaja-EDB'!N51+'Prodaja-Elsrb'!N51+'Prodaja-Jugo'!N51+'Prodaja-Cent'!N51</f>
        <v>0</v>
      </c>
      <c r="O51" s="143">
        <f>'Prodaja-Elvoj'!O51+'Prodaja-EDB'!O51+'Prodaja-Elsrb'!O51+'Prodaja-Jugo'!O51+'Prodaja-Cent'!O51</f>
        <v>0</v>
      </c>
      <c r="P51" s="143">
        <f>'Prodaja-Elvoj'!P51+'Prodaja-EDB'!P51+'Prodaja-Elsrb'!P51+'Prodaja-Jugo'!P51+'Prodaja-Cent'!P51</f>
        <v>0</v>
      </c>
      <c r="Q51" s="61">
        <f t="shared" si="12"/>
        <v>0</v>
      </c>
    </row>
    <row r="52" spans="2:17" x14ac:dyDescent="0.2">
      <c r="B52" s="18" t="s">
        <v>180</v>
      </c>
      <c r="C52" s="67" t="s">
        <v>39</v>
      </c>
      <c r="D52" s="68" t="s">
        <v>27</v>
      </c>
      <c r="E52" s="143">
        <f>'Prodaja-Elvoj'!E52+'Prodaja-EDB'!E52+'Prodaja-Elsrb'!E52+'Prodaja-Jugo'!E52+'Prodaja-Cent'!E52</f>
        <v>0</v>
      </c>
      <c r="F52" s="143">
        <f>'Prodaja-Elvoj'!F52+'Prodaja-EDB'!F52+'Prodaja-Elsrb'!F52+'Prodaja-Jugo'!F52+'Prodaja-Cent'!F52</f>
        <v>0</v>
      </c>
      <c r="G52" s="143">
        <f>'Prodaja-Elvoj'!G52+'Prodaja-EDB'!G52+'Prodaja-Elsrb'!G52+'Prodaja-Jugo'!G52+'Prodaja-Cent'!G52</f>
        <v>0</v>
      </c>
      <c r="H52" s="143">
        <f>'Prodaja-Elvoj'!H52+'Prodaja-EDB'!H52+'Prodaja-Elsrb'!H52+'Prodaja-Jugo'!H52+'Prodaja-Cent'!H52</f>
        <v>0</v>
      </c>
      <c r="I52" s="143">
        <f>'Prodaja-Elvoj'!I52+'Prodaja-EDB'!I52+'Prodaja-Elsrb'!I52+'Prodaja-Jugo'!I52+'Prodaja-Cent'!I52</f>
        <v>0</v>
      </c>
      <c r="J52" s="143">
        <f>'Prodaja-Elvoj'!J52+'Prodaja-EDB'!J52+'Prodaja-Elsrb'!J52+'Prodaja-Jugo'!J52+'Prodaja-Cent'!J52</f>
        <v>0</v>
      </c>
      <c r="K52" s="143">
        <f>'Prodaja-Elvoj'!K52+'Prodaja-EDB'!K52+'Prodaja-Elsrb'!K52+'Prodaja-Jugo'!K52+'Prodaja-Cent'!K52</f>
        <v>0</v>
      </c>
      <c r="L52" s="143">
        <f>'Prodaja-Elvoj'!L52+'Prodaja-EDB'!L52+'Prodaja-Elsrb'!L52+'Prodaja-Jugo'!L52+'Prodaja-Cent'!L52</f>
        <v>0</v>
      </c>
      <c r="M52" s="143">
        <f>'Prodaja-Elvoj'!M52+'Prodaja-EDB'!M52+'Prodaja-Elsrb'!M52+'Prodaja-Jugo'!M52+'Prodaja-Cent'!M52</f>
        <v>0</v>
      </c>
      <c r="N52" s="143">
        <f>'Prodaja-Elvoj'!N52+'Prodaja-EDB'!N52+'Prodaja-Elsrb'!N52+'Prodaja-Jugo'!N52+'Prodaja-Cent'!N52</f>
        <v>0</v>
      </c>
      <c r="O52" s="143">
        <f>'Prodaja-Elvoj'!O52+'Prodaja-EDB'!O52+'Prodaja-Elsrb'!O52+'Prodaja-Jugo'!O52+'Prodaja-Cent'!O52</f>
        <v>0</v>
      </c>
      <c r="P52" s="143">
        <f>'Prodaja-Elvoj'!P52+'Prodaja-EDB'!P52+'Prodaja-Elsrb'!P52+'Prodaja-Jugo'!P52+'Prodaja-Cent'!P52</f>
        <v>0</v>
      </c>
      <c r="Q52" s="61">
        <f t="shared" si="12"/>
        <v>0</v>
      </c>
    </row>
    <row r="53" spans="2:17" x14ac:dyDescent="0.2">
      <c r="B53" s="18" t="s">
        <v>181</v>
      </c>
      <c r="C53" s="19" t="s">
        <v>29</v>
      </c>
      <c r="D53" s="20" t="s">
        <v>30</v>
      </c>
      <c r="E53" s="39">
        <f t="shared" ref="E53:P53" si="13">E54+E55</f>
        <v>0</v>
      </c>
      <c r="F53" s="39">
        <f t="shared" si="13"/>
        <v>0</v>
      </c>
      <c r="G53" s="39">
        <f t="shared" si="13"/>
        <v>0</v>
      </c>
      <c r="H53" s="39">
        <f t="shared" si="13"/>
        <v>0</v>
      </c>
      <c r="I53" s="39">
        <f t="shared" si="13"/>
        <v>0</v>
      </c>
      <c r="J53" s="39">
        <f t="shared" si="13"/>
        <v>0</v>
      </c>
      <c r="K53" s="39">
        <f t="shared" si="13"/>
        <v>0</v>
      </c>
      <c r="L53" s="39">
        <f t="shared" si="13"/>
        <v>0</v>
      </c>
      <c r="M53" s="39">
        <f t="shared" si="13"/>
        <v>0</v>
      </c>
      <c r="N53" s="39">
        <f t="shared" si="13"/>
        <v>0</v>
      </c>
      <c r="O53" s="39">
        <f t="shared" si="13"/>
        <v>0</v>
      </c>
      <c r="P53" s="39">
        <f t="shared" si="13"/>
        <v>0</v>
      </c>
      <c r="Q53" s="38">
        <f t="shared" si="12"/>
        <v>0</v>
      </c>
    </row>
    <row r="54" spans="2:17" x14ac:dyDescent="0.2">
      <c r="B54" s="18" t="s">
        <v>182</v>
      </c>
      <c r="C54" s="21" t="s">
        <v>32</v>
      </c>
      <c r="D54" s="20" t="s">
        <v>30</v>
      </c>
      <c r="E54" s="53">
        <f>'Prodaja-Elvoj'!E54+'Prodaja-EDB'!E54+'Prodaja-Elsrb'!E54+'Prodaja-Jugo'!E54+'Prodaja-Cent'!E54</f>
        <v>0</v>
      </c>
      <c r="F54" s="53">
        <f>'Prodaja-Elvoj'!F54+'Prodaja-EDB'!F54+'Prodaja-Elsrb'!F54+'Prodaja-Jugo'!F54+'Prodaja-Cent'!F54</f>
        <v>0</v>
      </c>
      <c r="G54" s="53">
        <f>'Prodaja-Elvoj'!G54+'Prodaja-EDB'!G54+'Prodaja-Elsrb'!G54+'Prodaja-Jugo'!G54+'Prodaja-Cent'!G54</f>
        <v>0</v>
      </c>
      <c r="H54" s="53">
        <f>'Prodaja-Elvoj'!H54+'Prodaja-EDB'!H54+'Prodaja-Elsrb'!H54+'Prodaja-Jugo'!H54+'Prodaja-Cent'!H54</f>
        <v>0</v>
      </c>
      <c r="I54" s="53">
        <f>'Prodaja-Elvoj'!I54+'Prodaja-EDB'!I54+'Prodaja-Elsrb'!I54+'Prodaja-Jugo'!I54+'Prodaja-Cent'!I54</f>
        <v>0</v>
      </c>
      <c r="J54" s="53">
        <f>'Prodaja-Elvoj'!J54+'Prodaja-EDB'!J54+'Prodaja-Elsrb'!J54+'Prodaja-Jugo'!J54+'Prodaja-Cent'!J54</f>
        <v>0</v>
      </c>
      <c r="K54" s="53">
        <f>'Prodaja-Elvoj'!K54+'Prodaja-EDB'!K54+'Prodaja-Elsrb'!K54+'Prodaja-Jugo'!K54+'Prodaja-Cent'!K54</f>
        <v>0</v>
      </c>
      <c r="L54" s="53">
        <f>'Prodaja-Elvoj'!L54+'Prodaja-EDB'!L54+'Prodaja-Elsrb'!L54+'Prodaja-Jugo'!L54+'Prodaja-Cent'!L54</f>
        <v>0</v>
      </c>
      <c r="M54" s="53">
        <f>'Prodaja-Elvoj'!M54+'Prodaja-EDB'!M54+'Prodaja-Elsrb'!M54+'Prodaja-Jugo'!M54+'Prodaja-Cent'!M54</f>
        <v>0</v>
      </c>
      <c r="N54" s="53">
        <f>'Prodaja-Elvoj'!N54+'Prodaja-EDB'!N54+'Prodaja-Elsrb'!N54+'Prodaja-Jugo'!N54+'Prodaja-Cent'!N54</f>
        <v>0</v>
      </c>
      <c r="O54" s="53">
        <f>'Prodaja-Elvoj'!O54+'Prodaja-EDB'!O54+'Prodaja-Elsrb'!O54+'Prodaja-Jugo'!O54+'Prodaja-Cent'!O54</f>
        <v>0</v>
      </c>
      <c r="P54" s="53">
        <f>'Prodaja-Elvoj'!P54+'Prodaja-EDB'!P54+'Prodaja-Elsrb'!P54+'Prodaja-Jugo'!P54+'Prodaja-Cent'!P54</f>
        <v>0</v>
      </c>
      <c r="Q54" s="38">
        <f t="shared" si="12"/>
        <v>0</v>
      </c>
    </row>
    <row r="55" spans="2:17" x14ac:dyDescent="0.2">
      <c r="B55" s="18" t="s">
        <v>183</v>
      </c>
      <c r="C55" s="21" t="s">
        <v>33</v>
      </c>
      <c r="D55" s="20" t="s">
        <v>30</v>
      </c>
      <c r="E55" s="53">
        <f>'Prodaja-Elvoj'!E55+'Prodaja-EDB'!E55+'Prodaja-Elsrb'!E55+'Prodaja-Jugo'!E55+'Prodaja-Cent'!E55</f>
        <v>0</v>
      </c>
      <c r="F55" s="53">
        <f>'Prodaja-Elvoj'!F55+'Prodaja-EDB'!F55+'Prodaja-Elsrb'!F55+'Prodaja-Jugo'!F55+'Prodaja-Cent'!F55</f>
        <v>0</v>
      </c>
      <c r="G55" s="53">
        <f>'Prodaja-Elvoj'!G55+'Prodaja-EDB'!G55+'Prodaja-Elsrb'!G55+'Prodaja-Jugo'!G55+'Prodaja-Cent'!G55</f>
        <v>0</v>
      </c>
      <c r="H55" s="53">
        <f>'Prodaja-Elvoj'!H55+'Prodaja-EDB'!H55+'Prodaja-Elsrb'!H55+'Prodaja-Jugo'!H55+'Prodaja-Cent'!H55</f>
        <v>0</v>
      </c>
      <c r="I55" s="53">
        <f>'Prodaja-Elvoj'!I55+'Prodaja-EDB'!I55+'Prodaja-Elsrb'!I55+'Prodaja-Jugo'!I55+'Prodaja-Cent'!I55</f>
        <v>0</v>
      </c>
      <c r="J55" s="53">
        <f>'Prodaja-Elvoj'!J55+'Prodaja-EDB'!J55+'Prodaja-Elsrb'!J55+'Prodaja-Jugo'!J55+'Prodaja-Cent'!J55</f>
        <v>0</v>
      </c>
      <c r="K55" s="53">
        <f>'Prodaja-Elvoj'!K55+'Prodaja-EDB'!K55+'Prodaja-Elsrb'!K55+'Prodaja-Jugo'!K55+'Prodaja-Cent'!K55</f>
        <v>0</v>
      </c>
      <c r="L55" s="53">
        <f>'Prodaja-Elvoj'!L55+'Prodaja-EDB'!L55+'Prodaja-Elsrb'!L55+'Prodaja-Jugo'!L55+'Prodaja-Cent'!L55</f>
        <v>0</v>
      </c>
      <c r="M55" s="53">
        <f>'Prodaja-Elvoj'!M55+'Prodaja-EDB'!M55+'Prodaja-Elsrb'!M55+'Prodaja-Jugo'!M55+'Prodaja-Cent'!M55</f>
        <v>0</v>
      </c>
      <c r="N55" s="53">
        <f>'Prodaja-Elvoj'!N55+'Prodaja-EDB'!N55+'Prodaja-Elsrb'!N55+'Prodaja-Jugo'!N55+'Prodaja-Cent'!N55</f>
        <v>0</v>
      </c>
      <c r="O55" s="53">
        <f>'Prodaja-Elvoj'!O55+'Prodaja-EDB'!O55+'Prodaja-Elsrb'!O55+'Prodaja-Jugo'!O55+'Prodaja-Cent'!O55</f>
        <v>0</v>
      </c>
      <c r="P55" s="53">
        <f>'Prodaja-Elvoj'!P55+'Prodaja-EDB'!P55+'Prodaja-Elsrb'!P55+'Prodaja-Jugo'!P55+'Prodaja-Cent'!P55</f>
        <v>0</v>
      </c>
      <c r="Q55" s="38">
        <f t="shared" si="12"/>
        <v>0</v>
      </c>
    </row>
    <row r="56" spans="2:17" x14ac:dyDescent="0.2">
      <c r="B56" s="18" t="s">
        <v>184</v>
      </c>
      <c r="C56" s="28" t="s">
        <v>40</v>
      </c>
      <c r="D56" s="20" t="s">
        <v>31</v>
      </c>
      <c r="E56" s="39">
        <f t="shared" ref="E56:P56" si="14">E57+E58</f>
        <v>0</v>
      </c>
      <c r="F56" s="39">
        <f t="shared" si="14"/>
        <v>0</v>
      </c>
      <c r="G56" s="39">
        <f t="shared" si="14"/>
        <v>0</v>
      </c>
      <c r="H56" s="39">
        <f t="shared" si="14"/>
        <v>0</v>
      </c>
      <c r="I56" s="39">
        <f t="shared" si="14"/>
        <v>0</v>
      </c>
      <c r="J56" s="39">
        <f t="shared" si="14"/>
        <v>0</v>
      </c>
      <c r="K56" s="39">
        <f t="shared" si="14"/>
        <v>0</v>
      </c>
      <c r="L56" s="39">
        <f t="shared" si="14"/>
        <v>0</v>
      </c>
      <c r="M56" s="39">
        <f t="shared" si="14"/>
        <v>0</v>
      </c>
      <c r="N56" s="39">
        <f t="shared" si="14"/>
        <v>0</v>
      </c>
      <c r="O56" s="39">
        <f t="shared" si="14"/>
        <v>0</v>
      </c>
      <c r="P56" s="39">
        <f t="shared" si="14"/>
        <v>0</v>
      </c>
      <c r="Q56" s="38">
        <f t="shared" si="12"/>
        <v>0</v>
      </c>
    </row>
    <row r="57" spans="2:17" x14ac:dyDescent="0.2">
      <c r="B57" s="12" t="s">
        <v>185</v>
      </c>
      <c r="C57" s="28" t="s">
        <v>162</v>
      </c>
      <c r="D57" s="20" t="s">
        <v>31</v>
      </c>
      <c r="E57" s="54">
        <f>'Prodaja-Elvoj'!E57+'Prodaja-EDB'!E57+'Prodaja-Elsrb'!E57+'Prodaja-Jugo'!E57+'Prodaja-Cent'!E57</f>
        <v>0</v>
      </c>
      <c r="F57" s="54">
        <f>'Prodaja-Elvoj'!F57+'Prodaja-EDB'!F57+'Prodaja-Elsrb'!F57+'Prodaja-Jugo'!F57+'Prodaja-Cent'!F57</f>
        <v>0</v>
      </c>
      <c r="G57" s="54">
        <f>'Prodaja-Elvoj'!G57+'Prodaja-EDB'!G57+'Prodaja-Elsrb'!G57+'Prodaja-Jugo'!G57+'Prodaja-Cent'!G57</f>
        <v>0</v>
      </c>
      <c r="H57" s="54">
        <f>'Prodaja-Elvoj'!H57+'Prodaja-EDB'!H57+'Prodaja-Elsrb'!H57+'Prodaja-Jugo'!H57+'Prodaja-Cent'!H57</f>
        <v>0</v>
      </c>
      <c r="I57" s="54">
        <f>'Prodaja-Elvoj'!I57+'Prodaja-EDB'!I57+'Prodaja-Elsrb'!I57+'Prodaja-Jugo'!I57+'Prodaja-Cent'!I57</f>
        <v>0</v>
      </c>
      <c r="J57" s="54">
        <f>'Prodaja-Elvoj'!J57+'Prodaja-EDB'!J57+'Prodaja-Elsrb'!J57+'Prodaja-Jugo'!J57+'Prodaja-Cent'!J57</f>
        <v>0</v>
      </c>
      <c r="K57" s="54">
        <f>'Prodaja-Elvoj'!K57+'Prodaja-EDB'!K57+'Prodaja-Elsrb'!K57+'Prodaja-Jugo'!K57+'Prodaja-Cent'!K57</f>
        <v>0</v>
      </c>
      <c r="L57" s="54">
        <f>'Prodaja-Elvoj'!L57+'Prodaja-EDB'!L57+'Prodaja-Elsrb'!L57+'Prodaja-Jugo'!L57+'Prodaja-Cent'!L57</f>
        <v>0</v>
      </c>
      <c r="M57" s="54">
        <f>'Prodaja-Elvoj'!M57+'Prodaja-EDB'!M57+'Prodaja-Elsrb'!M57+'Prodaja-Jugo'!M57+'Prodaja-Cent'!M57</f>
        <v>0</v>
      </c>
      <c r="N57" s="54">
        <f>'Prodaja-Elvoj'!N57+'Prodaja-EDB'!N57+'Prodaja-Elsrb'!N57+'Prodaja-Jugo'!N57+'Prodaja-Cent'!N57</f>
        <v>0</v>
      </c>
      <c r="O57" s="54">
        <f>'Prodaja-Elvoj'!O57+'Prodaja-EDB'!O57+'Prodaja-Elsrb'!O57+'Prodaja-Jugo'!O57+'Prodaja-Cent'!O57</f>
        <v>0</v>
      </c>
      <c r="P57" s="54">
        <f>'Prodaja-Elvoj'!P57+'Prodaja-EDB'!P57+'Prodaja-Elsrb'!P57+'Prodaja-Jugo'!P57+'Prodaja-Cent'!P57</f>
        <v>0</v>
      </c>
      <c r="Q57" s="38">
        <f t="shared" si="12"/>
        <v>0</v>
      </c>
    </row>
    <row r="58" spans="2:17" x14ac:dyDescent="0.2">
      <c r="B58" s="26" t="s">
        <v>186</v>
      </c>
      <c r="C58" s="44" t="s">
        <v>163</v>
      </c>
      <c r="D58" s="27" t="s">
        <v>31</v>
      </c>
      <c r="E58" s="55">
        <f>'Prodaja-Elvoj'!E58+'Prodaja-EDB'!E58+'Prodaja-Elsrb'!E58+'Prodaja-Jugo'!E58+'Prodaja-Cent'!E58</f>
        <v>0</v>
      </c>
      <c r="F58" s="55">
        <f>'Prodaja-Elvoj'!F58+'Prodaja-EDB'!F58+'Prodaja-Elsrb'!F58+'Prodaja-Jugo'!F58+'Prodaja-Cent'!F58</f>
        <v>0</v>
      </c>
      <c r="G58" s="55">
        <f>'Prodaja-Elvoj'!G58+'Prodaja-EDB'!G58+'Prodaja-Elsrb'!G58+'Prodaja-Jugo'!G58+'Prodaja-Cent'!G58</f>
        <v>0</v>
      </c>
      <c r="H58" s="55">
        <f>'Prodaja-Elvoj'!H58+'Prodaja-EDB'!H58+'Prodaja-Elsrb'!H58+'Prodaja-Jugo'!H58+'Prodaja-Cent'!H58</f>
        <v>0</v>
      </c>
      <c r="I58" s="55">
        <f>'Prodaja-Elvoj'!I58+'Prodaja-EDB'!I58+'Prodaja-Elsrb'!I58+'Prodaja-Jugo'!I58+'Prodaja-Cent'!I58</f>
        <v>0</v>
      </c>
      <c r="J58" s="55">
        <f>'Prodaja-Elvoj'!J58+'Prodaja-EDB'!J58+'Prodaja-Elsrb'!J58+'Prodaja-Jugo'!J58+'Prodaja-Cent'!J58</f>
        <v>0</v>
      </c>
      <c r="K58" s="55">
        <f>'Prodaja-Elvoj'!K58+'Prodaja-EDB'!K58+'Prodaja-Elsrb'!K58+'Prodaja-Jugo'!K58+'Prodaja-Cent'!K58</f>
        <v>0</v>
      </c>
      <c r="L58" s="55">
        <f>'Prodaja-Elvoj'!L58+'Prodaja-EDB'!L58+'Prodaja-Elsrb'!L58+'Prodaja-Jugo'!L58+'Prodaja-Cent'!L58</f>
        <v>0</v>
      </c>
      <c r="M58" s="55">
        <f>'Prodaja-Elvoj'!M58+'Prodaja-EDB'!M58+'Prodaja-Elsrb'!M58+'Prodaja-Jugo'!M58+'Prodaja-Cent'!M58</f>
        <v>0</v>
      </c>
      <c r="N58" s="55">
        <f>'Prodaja-Elvoj'!N58+'Prodaja-EDB'!N58+'Prodaja-Elsrb'!N58+'Prodaja-Jugo'!N58+'Prodaja-Cent'!N58</f>
        <v>0</v>
      </c>
      <c r="O58" s="55">
        <f>'Prodaja-Elvoj'!O58+'Prodaja-EDB'!O58+'Prodaja-Elsrb'!O58+'Prodaja-Jugo'!O58+'Prodaja-Cent'!O58</f>
        <v>0</v>
      </c>
      <c r="P58" s="55">
        <f>'Prodaja-Elvoj'!P58+'Prodaja-EDB'!P58+'Prodaja-Elsrb'!P58+'Prodaja-Jugo'!P58+'Prodaja-Cent'!P58</f>
        <v>0</v>
      </c>
      <c r="Q58" s="46">
        <f t="shared" si="12"/>
        <v>0</v>
      </c>
    </row>
    <row r="59" spans="2:17" x14ac:dyDescent="0.2">
      <c r="B59" s="47"/>
      <c r="C59" s="44" t="s">
        <v>100</v>
      </c>
      <c r="D59" s="27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6"/>
    </row>
    <row r="60" spans="2:17" x14ac:dyDescent="0.2">
      <c r="B60" s="13" t="s">
        <v>187</v>
      </c>
      <c r="C60" s="14" t="s">
        <v>42</v>
      </c>
      <c r="D60" s="24" t="s">
        <v>30</v>
      </c>
      <c r="E60" s="40">
        <f>E61+E88</f>
        <v>0</v>
      </c>
      <c r="F60" s="40">
        <f t="shared" ref="F60:P60" si="15">F61+F88</f>
        <v>0</v>
      </c>
      <c r="G60" s="40">
        <f t="shared" si="15"/>
        <v>0</v>
      </c>
      <c r="H60" s="40">
        <f t="shared" si="15"/>
        <v>0</v>
      </c>
      <c r="I60" s="40">
        <f t="shared" si="15"/>
        <v>0</v>
      </c>
      <c r="J60" s="40">
        <f t="shared" si="15"/>
        <v>0</v>
      </c>
      <c r="K60" s="40">
        <f t="shared" si="15"/>
        <v>0</v>
      </c>
      <c r="L60" s="40">
        <f t="shared" si="15"/>
        <v>0</v>
      </c>
      <c r="M60" s="40">
        <f t="shared" si="15"/>
        <v>0</v>
      </c>
      <c r="N60" s="40">
        <f t="shared" si="15"/>
        <v>0</v>
      </c>
      <c r="O60" s="40">
        <f t="shared" si="15"/>
        <v>0</v>
      </c>
      <c r="P60" s="40">
        <f t="shared" si="15"/>
        <v>0</v>
      </c>
      <c r="Q60" s="41">
        <f>SUM(E60:P60)</f>
        <v>0</v>
      </c>
    </row>
    <row r="61" spans="2:17" x14ac:dyDescent="0.2">
      <c r="B61" s="16" t="s">
        <v>188</v>
      </c>
      <c r="C61" s="25" t="s">
        <v>98</v>
      </c>
      <c r="D61" s="17" t="s">
        <v>30</v>
      </c>
      <c r="E61" s="103">
        <f t="shared" ref="E61:P61" si="16">E65+E74</f>
        <v>0</v>
      </c>
      <c r="F61" s="103">
        <f t="shared" si="16"/>
        <v>0</v>
      </c>
      <c r="G61" s="103">
        <f t="shared" si="16"/>
        <v>0</v>
      </c>
      <c r="H61" s="103">
        <f t="shared" si="16"/>
        <v>0</v>
      </c>
      <c r="I61" s="103">
        <f t="shared" si="16"/>
        <v>0</v>
      </c>
      <c r="J61" s="103">
        <f t="shared" si="16"/>
        <v>0</v>
      </c>
      <c r="K61" s="103">
        <f t="shared" si="16"/>
        <v>0</v>
      </c>
      <c r="L61" s="103">
        <f t="shared" si="16"/>
        <v>0</v>
      </c>
      <c r="M61" s="103">
        <f t="shared" si="16"/>
        <v>0</v>
      </c>
      <c r="N61" s="103">
        <f t="shared" si="16"/>
        <v>0</v>
      </c>
      <c r="O61" s="103">
        <f t="shared" si="16"/>
        <v>0</v>
      </c>
      <c r="P61" s="103">
        <f t="shared" si="16"/>
        <v>0</v>
      </c>
      <c r="Q61" s="104">
        <f>SUM(E61:P61)</f>
        <v>0</v>
      </c>
    </row>
    <row r="62" spans="2:17" x14ac:dyDescent="0.2">
      <c r="B62" s="18"/>
      <c r="C62" s="21" t="s">
        <v>43</v>
      </c>
      <c r="D62" s="43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8"/>
    </row>
    <row r="63" spans="2:17" x14ac:dyDescent="0.2">
      <c r="B63" s="18" t="s">
        <v>189</v>
      </c>
      <c r="C63" s="19" t="s">
        <v>60</v>
      </c>
      <c r="D63" s="20"/>
      <c r="E63" s="118">
        <f>'Prodaja-Elvoj'!E63+'Prodaja-EDB'!E63+'Prodaja-Elsrb'!E63+'Prodaja-Jugo'!E63+'Prodaja-Cent'!E63</f>
        <v>0</v>
      </c>
      <c r="F63" s="118">
        <f>'Prodaja-Elvoj'!F63+'Prodaja-EDB'!F63+'Prodaja-Elsrb'!F63+'Prodaja-Jugo'!F63+'Prodaja-Cent'!F63</f>
        <v>0</v>
      </c>
      <c r="G63" s="118">
        <f>'Prodaja-Elvoj'!G63+'Prodaja-EDB'!G63+'Prodaja-Elsrb'!G63+'Prodaja-Jugo'!G63+'Prodaja-Cent'!G63</f>
        <v>0</v>
      </c>
      <c r="H63" s="118">
        <f>'Prodaja-Elvoj'!H63+'Prodaja-EDB'!H63+'Prodaja-Elsrb'!H63+'Prodaja-Jugo'!H63+'Prodaja-Cent'!H63</f>
        <v>0</v>
      </c>
      <c r="I63" s="118">
        <f>'Prodaja-Elvoj'!I63+'Prodaja-EDB'!I63+'Prodaja-Elsrb'!I63+'Prodaja-Jugo'!I63+'Prodaja-Cent'!I63</f>
        <v>0</v>
      </c>
      <c r="J63" s="118">
        <f>'Prodaja-Elvoj'!J63+'Prodaja-EDB'!J63+'Prodaja-Elsrb'!J63+'Prodaja-Jugo'!J63+'Prodaja-Cent'!J63</f>
        <v>0</v>
      </c>
      <c r="K63" s="118">
        <f>'Prodaja-Elvoj'!K63+'Prodaja-EDB'!K63+'Prodaja-Elsrb'!K63+'Prodaja-Jugo'!K63+'Prodaja-Cent'!K63</f>
        <v>0</v>
      </c>
      <c r="L63" s="118">
        <f>'Prodaja-Elvoj'!L63+'Prodaja-EDB'!L63+'Prodaja-Elsrb'!L63+'Prodaja-Jugo'!L63+'Prodaja-Cent'!L63</f>
        <v>0</v>
      </c>
      <c r="M63" s="118">
        <f>'Prodaja-Elvoj'!M63+'Prodaja-EDB'!M63+'Prodaja-Elsrb'!M63+'Prodaja-Jugo'!M63+'Prodaja-Cent'!M63</f>
        <v>0</v>
      </c>
      <c r="N63" s="118">
        <f>'Prodaja-Elvoj'!N63+'Prodaja-EDB'!N63+'Prodaja-Elsrb'!N63+'Prodaja-Jugo'!N63+'Prodaja-Cent'!N63</f>
        <v>0</v>
      </c>
      <c r="O63" s="118">
        <f>'Prodaja-Elvoj'!O63+'Prodaja-EDB'!O63+'Prodaja-Elsrb'!O63+'Prodaja-Jugo'!O63+'Prodaja-Cent'!O63</f>
        <v>0</v>
      </c>
      <c r="P63" s="118">
        <f>'Prodaja-Elvoj'!P63+'Prodaja-EDB'!P63+'Prodaja-Elsrb'!P63+'Prodaja-Jugo'!P63+'Prodaja-Cent'!P63</f>
        <v>0</v>
      </c>
      <c r="Q63" s="119"/>
    </row>
    <row r="64" spans="2:17" x14ac:dyDescent="0.2">
      <c r="B64" s="18" t="s">
        <v>190</v>
      </c>
      <c r="C64" s="19" t="s">
        <v>28</v>
      </c>
      <c r="D64" s="20" t="s">
        <v>27</v>
      </c>
      <c r="E64" s="141">
        <f>'Prodaja-Elvoj'!E64+'Prodaja-EDB'!E64+'Prodaja-Elsrb'!E64+'Prodaja-Jugo'!E64+'Prodaja-Cent'!E64</f>
        <v>0</v>
      </c>
      <c r="F64" s="141">
        <f>'Prodaja-Elvoj'!F64+'Prodaja-EDB'!F64+'Prodaja-Elsrb'!F64+'Prodaja-Jugo'!F64+'Prodaja-Cent'!F64</f>
        <v>0</v>
      </c>
      <c r="G64" s="141">
        <f>'Prodaja-Elvoj'!G64+'Prodaja-EDB'!G64+'Prodaja-Elsrb'!G64+'Prodaja-Jugo'!G64+'Prodaja-Cent'!G64</f>
        <v>0</v>
      </c>
      <c r="H64" s="141">
        <f>'Prodaja-Elvoj'!H64+'Prodaja-EDB'!H64+'Prodaja-Elsrb'!H64+'Prodaja-Jugo'!H64+'Prodaja-Cent'!H64</f>
        <v>0</v>
      </c>
      <c r="I64" s="141">
        <f>'Prodaja-Elvoj'!I64+'Prodaja-EDB'!I64+'Prodaja-Elsrb'!I64+'Prodaja-Jugo'!I64+'Prodaja-Cent'!I64</f>
        <v>0</v>
      </c>
      <c r="J64" s="141">
        <f>'Prodaja-Elvoj'!J64+'Prodaja-EDB'!J64+'Prodaja-Elsrb'!J64+'Prodaja-Jugo'!J64+'Prodaja-Cent'!J64</f>
        <v>0</v>
      </c>
      <c r="K64" s="141">
        <f>'Prodaja-Elvoj'!K64+'Prodaja-EDB'!K64+'Prodaja-Elsrb'!K64+'Prodaja-Jugo'!K64+'Prodaja-Cent'!K64</f>
        <v>0</v>
      </c>
      <c r="L64" s="141">
        <f>'Prodaja-Elvoj'!L64+'Prodaja-EDB'!L64+'Prodaja-Elsrb'!L64+'Prodaja-Jugo'!L64+'Prodaja-Cent'!L64</f>
        <v>0</v>
      </c>
      <c r="M64" s="141">
        <f>'Prodaja-Elvoj'!M64+'Prodaja-EDB'!M64+'Prodaja-Elsrb'!M64+'Prodaja-Jugo'!M64+'Prodaja-Cent'!M64</f>
        <v>0</v>
      </c>
      <c r="N64" s="141">
        <f>'Prodaja-Elvoj'!N64+'Prodaja-EDB'!N64+'Prodaja-Elsrb'!N64+'Prodaja-Jugo'!N64+'Prodaja-Cent'!N64</f>
        <v>0</v>
      </c>
      <c r="O64" s="141">
        <f>'Prodaja-Elvoj'!O64+'Prodaja-EDB'!O64+'Prodaja-Elsrb'!O64+'Prodaja-Jugo'!O64+'Prodaja-Cent'!O64</f>
        <v>0</v>
      </c>
      <c r="P64" s="141">
        <f>'Prodaja-Elvoj'!P64+'Prodaja-EDB'!P64+'Prodaja-Elsrb'!P64+'Prodaja-Jugo'!P64+'Prodaja-Cent'!P64</f>
        <v>0</v>
      </c>
      <c r="Q64" s="61">
        <f>SUM(E64:P64)</f>
        <v>0</v>
      </c>
    </row>
    <row r="65" spans="2:17" x14ac:dyDescent="0.2">
      <c r="B65" s="18" t="s">
        <v>191</v>
      </c>
      <c r="C65" s="19" t="s">
        <v>29</v>
      </c>
      <c r="D65" s="20" t="s">
        <v>30</v>
      </c>
      <c r="E65" s="39">
        <f t="shared" ref="E65:P65" si="17">E66+E67+E68+E69+E70</f>
        <v>0</v>
      </c>
      <c r="F65" s="39">
        <f t="shared" si="17"/>
        <v>0</v>
      </c>
      <c r="G65" s="39">
        <f t="shared" si="17"/>
        <v>0</v>
      </c>
      <c r="H65" s="39">
        <f t="shared" si="17"/>
        <v>0</v>
      </c>
      <c r="I65" s="39">
        <f t="shared" si="17"/>
        <v>0</v>
      </c>
      <c r="J65" s="39">
        <f t="shared" si="17"/>
        <v>0</v>
      </c>
      <c r="K65" s="39">
        <f t="shared" si="17"/>
        <v>0</v>
      </c>
      <c r="L65" s="39">
        <f t="shared" si="17"/>
        <v>0</v>
      </c>
      <c r="M65" s="39">
        <f t="shared" si="17"/>
        <v>0</v>
      </c>
      <c r="N65" s="39">
        <f t="shared" si="17"/>
        <v>0</v>
      </c>
      <c r="O65" s="39">
        <f t="shared" si="17"/>
        <v>0</v>
      </c>
      <c r="P65" s="39">
        <f t="shared" si="17"/>
        <v>0</v>
      </c>
      <c r="Q65" s="38">
        <f t="shared" ref="Q65:Q70" si="18">SUM(E65:P65)</f>
        <v>0</v>
      </c>
    </row>
    <row r="66" spans="2:17" x14ac:dyDescent="0.2">
      <c r="B66" s="18" t="s">
        <v>192</v>
      </c>
      <c r="C66" s="28" t="s">
        <v>44</v>
      </c>
      <c r="D66" s="20" t="s">
        <v>30</v>
      </c>
      <c r="E66" s="53">
        <f>'Prodaja-Elvoj'!E66+'Prodaja-EDB'!E66+'Prodaja-Elsrb'!E66+'Prodaja-Jugo'!E66+'Prodaja-Cent'!E66</f>
        <v>0</v>
      </c>
      <c r="F66" s="53">
        <f>'Prodaja-Elvoj'!F66+'Prodaja-EDB'!F66+'Prodaja-Elsrb'!F66+'Prodaja-Jugo'!F66+'Prodaja-Cent'!F66</f>
        <v>0</v>
      </c>
      <c r="G66" s="53">
        <f>'Prodaja-Elvoj'!G66+'Prodaja-EDB'!G66+'Prodaja-Elsrb'!G66+'Prodaja-Jugo'!G66+'Prodaja-Cent'!G66</f>
        <v>0</v>
      </c>
      <c r="H66" s="53">
        <f>'Prodaja-Elvoj'!H66+'Prodaja-EDB'!H66+'Prodaja-Elsrb'!H66+'Prodaja-Jugo'!H66+'Prodaja-Cent'!H66</f>
        <v>0</v>
      </c>
      <c r="I66" s="53">
        <f>'Prodaja-Elvoj'!I66+'Prodaja-EDB'!I66+'Prodaja-Elsrb'!I66+'Prodaja-Jugo'!I66+'Prodaja-Cent'!I66</f>
        <v>0</v>
      </c>
      <c r="J66" s="53">
        <f>'Prodaja-Elvoj'!J66+'Prodaja-EDB'!J66+'Prodaja-Elsrb'!J66+'Prodaja-Jugo'!J66+'Prodaja-Cent'!J66</f>
        <v>0</v>
      </c>
      <c r="K66" s="53">
        <f>'Prodaja-Elvoj'!K66+'Prodaja-EDB'!K66+'Prodaja-Elsrb'!K66+'Prodaja-Jugo'!K66+'Prodaja-Cent'!K66</f>
        <v>0</v>
      </c>
      <c r="L66" s="53">
        <f>'Prodaja-Elvoj'!L66+'Prodaja-EDB'!L66+'Prodaja-Elsrb'!L66+'Prodaja-Jugo'!L66+'Prodaja-Cent'!L66</f>
        <v>0</v>
      </c>
      <c r="M66" s="53">
        <f>'Prodaja-Elvoj'!M66+'Prodaja-EDB'!M66+'Prodaja-Elsrb'!M66+'Prodaja-Jugo'!M66+'Prodaja-Cent'!M66</f>
        <v>0</v>
      </c>
      <c r="N66" s="53">
        <f>'Prodaja-Elvoj'!N66+'Prodaja-EDB'!N66+'Prodaja-Elsrb'!N66+'Prodaja-Jugo'!N66+'Prodaja-Cent'!N66</f>
        <v>0</v>
      </c>
      <c r="O66" s="53">
        <f>'Prodaja-Elvoj'!O66+'Prodaja-EDB'!O66+'Prodaja-Elsrb'!O66+'Prodaja-Jugo'!O66+'Prodaja-Cent'!O66</f>
        <v>0</v>
      </c>
      <c r="P66" s="53">
        <f>'Prodaja-Elvoj'!P66+'Prodaja-EDB'!P66+'Prodaja-Elsrb'!P66+'Prodaja-Jugo'!P66+'Prodaja-Cent'!P66</f>
        <v>0</v>
      </c>
      <c r="Q66" s="38">
        <f t="shared" si="18"/>
        <v>0</v>
      </c>
    </row>
    <row r="67" spans="2:17" x14ac:dyDescent="0.2">
      <c r="B67" s="49" t="s">
        <v>193</v>
      </c>
      <c r="C67" s="28" t="s">
        <v>45</v>
      </c>
      <c r="D67" s="20" t="s">
        <v>30</v>
      </c>
      <c r="E67" s="53">
        <f>'Prodaja-Elvoj'!E67+'Prodaja-EDB'!E67+'Prodaja-Elsrb'!E67+'Prodaja-Jugo'!E67+'Prodaja-Cent'!E67</f>
        <v>0</v>
      </c>
      <c r="F67" s="53">
        <f>'Prodaja-Elvoj'!F67+'Prodaja-EDB'!F67+'Prodaja-Elsrb'!F67+'Prodaja-Jugo'!F67+'Prodaja-Cent'!F67</f>
        <v>0</v>
      </c>
      <c r="G67" s="53">
        <f>'Prodaja-Elvoj'!G67+'Prodaja-EDB'!G67+'Prodaja-Elsrb'!G67+'Prodaja-Jugo'!G67+'Prodaja-Cent'!G67</f>
        <v>0</v>
      </c>
      <c r="H67" s="53">
        <f>'Prodaja-Elvoj'!H67+'Prodaja-EDB'!H67+'Prodaja-Elsrb'!H67+'Prodaja-Jugo'!H67+'Prodaja-Cent'!H67</f>
        <v>0</v>
      </c>
      <c r="I67" s="53">
        <f>'Prodaja-Elvoj'!I67+'Prodaja-EDB'!I67+'Prodaja-Elsrb'!I67+'Prodaja-Jugo'!I67+'Prodaja-Cent'!I67</f>
        <v>0</v>
      </c>
      <c r="J67" s="53">
        <f>'Prodaja-Elvoj'!J67+'Prodaja-EDB'!J67+'Prodaja-Elsrb'!J67+'Prodaja-Jugo'!J67+'Prodaja-Cent'!J67</f>
        <v>0</v>
      </c>
      <c r="K67" s="53">
        <f>'Prodaja-Elvoj'!K67+'Prodaja-EDB'!K67+'Prodaja-Elsrb'!K67+'Prodaja-Jugo'!K67+'Prodaja-Cent'!K67</f>
        <v>0</v>
      </c>
      <c r="L67" s="53">
        <f>'Prodaja-Elvoj'!L67+'Prodaja-EDB'!L67+'Prodaja-Elsrb'!L67+'Prodaja-Jugo'!L67+'Prodaja-Cent'!L67</f>
        <v>0</v>
      </c>
      <c r="M67" s="53">
        <f>'Prodaja-Elvoj'!M67+'Prodaja-EDB'!M67+'Prodaja-Elsrb'!M67+'Prodaja-Jugo'!M67+'Prodaja-Cent'!M67</f>
        <v>0</v>
      </c>
      <c r="N67" s="53">
        <f>'Prodaja-Elvoj'!N67+'Prodaja-EDB'!N67+'Prodaja-Elsrb'!N67+'Prodaja-Jugo'!N67+'Prodaja-Cent'!N67</f>
        <v>0</v>
      </c>
      <c r="O67" s="53">
        <f>'Prodaja-Elvoj'!O67+'Prodaja-EDB'!O67+'Prodaja-Elsrb'!O67+'Prodaja-Jugo'!O67+'Prodaja-Cent'!O67</f>
        <v>0</v>
      </c>
      <c r="P67" s="53">
        <f>'Prodaja-Elvoj'!P67+'Prodaja-EDB'!P67+'Prodaja-Elsrb'!P67+'Prodaja-Jugo'!P67+'Prodaja-Cent'!P67</f>
        <v>0</v>
      </c>
      <c r="Q67" s="38">
        <f t="shared" si="18"/>
        <v>0</v>
      </c>
    </row>
    <row r="68" spans="2:17" x14ac:dyDescent="0.2">
      <c r="B68" s="49" t="s">
        <v>194</v>
      </c>
      <c r="C68" s="28" t="s">
        <v>46</v>
      </c>
      <c r="D68" s="20" t="s">
        <v>30</v>
      </c>
      <c r="E68" s="53">
        <f>'Prodaja-Elvoj'!E68+'Prodaja-EDB'!E68+'Prodaja-Elsrb'!E68+'Prodaja-Jugo'!E68+'Prodaja-Cent'!E68</f>
        <v>0</v>
      </c>
      <c r="F68" s="53">
        <f>'Prodaja-Elvoj'!F68+'Prodaja-EDB'!F68+'Prodaja-Elsrb'!F68+'Prodaja-Jugo'!F68+'Prodaja-Cent'!F68</f>
        <v>0</v>
      </c>
      <c r="G68" s="53">
        <f>'Prodaja-Elvoj'!G68+'Prodaja-EDB'!G68+'Prodaja-Elsrb'!G68+'Prodaja-Jugo'!G68+'Prodaja-Cent'!G68</f>
        <v>0</v>
      </c>
      <c r="H68" s="53">
        <f>'Prodaja-Elvoj'!H68+'Prodaja-EDB'!H68+'Prodaja-Elsrb'!H68+'Prodaja-Jugo'!H68+'Prodaja-Cent'!H68</f>
        <v>0</v>
      </c>
      <c r="I68" s="53">
        <f>'Prodaja-Elvoj'!I68+'Prodaja-EDB'!I68+'Prodaja-Elsrb'!I68+'Prodaja-Jugo'!I68+'Prodaja-Cent'!I68</f>
        <v>0</v>
      </c>
      <c r="J68" s="53">
        <f>'Prodaja-Elvoj'!J68+'Prodaja-EDB'!J68+'Prodaja-Elsrb'!J68+'Prodaja-Jugo'!J68+'Prodaja-Cent'!J68</f>
        <v>0</v>
      </c>
      <c r="K68" s="53">
        <f>'Prodaja-Elvoj'!K68+'Prodaja-EDB'!K68+'Prodaja-Elsrb'!K68+'Prodaja-Jugo'!K68+'Prodaja-Cent'!K68</f>
        <v>0</v>
      </c>
      <c r="L68" s="53">
        <f>'Prodaja-Elvoj'!L68+'Prodaja-EDB'!L68+'Prodaja-Elsrb'!L68+'Prodaja-Jugo'!L68+'Prodaja-Cent'!L68</f>
        <v>0</v>
      </c>
      <c r="M68" s="53">
        <f>'Prodaja-Elvoj'!M68+'Prodaja-EDB'!M68+'Prodaja-Elsrb'!M68+'Prodaja-Jugo'!M68+'Prodaja-Cent'!M68</f>
        <v>0</v>
      </c>
      <c r="N68" s="53">
        <f>'Prodaja-Elvoj'!N68+'Prodaja-EDB'!N68+'Prodaja-Elsrb'!N68+'Prodaja-Jugo'!N68+'Prodaja-Cent'!N68</f>
        <v>0</v>
      </c>
      <c r="O68" s="53">
        <f>'Prodaja-Elvoj'!O68+'Prodaja-EDB'!O68+'Prodaja-Elsrb'!O68+'Prodaja-Jugo'!O68+'Prodaja-Cent'!O68</f>
        <v>0</v>
      </c>
      <c r="P68" s="53">
        <f>'Prodaja-Elvoj'!P68+'Prodaja-EDB'!P68+'Prodaja-Elsrb'!P68+'Prodaja-Jugo'!P68+'Prodaja-Cent'!P68</f>
        <v>0</v>
      </c>
      <c r="Q68" s="38">
        <f t="shared" si="18"/>
        <v>0</v>
      </c>
    </row>
    <row r="69" spans="2:17" x14ac:dyDescent="0.2">
      <c r="B69" s="49" t="s">
        <v>195</v>
      </c>
      <c r="C69" s="28" t="s">
        <v>47</v>
      </c>
      <c r="D69" s="20" t="s">
        <v>30</v>
      </c>
      <c r="E69" s="53">
        <f>'Prodaja-Elvoj'!E69+'Prodaja-EDB'!E69+'Prodaja-Elsrb'!E69+'Prodaja-Jugo'!E69+'Prodaja-Cent'!E69</f>
        <v>0</v>
      </c>
      <c r="F69" s="53">
        <f>'Prodaja-Elvoj'!F69+'Prodaja-EDB'!F69+'Prodaja-Elsrb'!F69+'Prodaja-Jugo'!F69+'Prodaja-Cent'!F69</f>
        <v>0</v>
      </c>
      <c r="G69" s="53">
        <f>'Prodaja-Elvoj'!G69+'Prodaja-EDB'!G69+'Prodaja-Elsrb'!G69+'Prodaja-Jugo'!G69+'Prodaja-Cent'!G69</f>
        <v>0</v>
      </c>
      <c r="H69" s="53">
        <f>'Prodaja-Elvoj'!H69+'Prodaja-EDB'!H69+'Prodaja-Elsrb'!H69+'Prodaja-Jugo'!H69+'Prodaja-Cent'!H69</f>
        <v>0</v>
      </c>
      <c r="I69" s="53">
        <f>'Prodaja-Elvoj'!I69+'Prodaja-EDB'!I69+'Prodaja-Elsrb'!I69+'Prodaja-Jugo'!I69+'Prodaja-Cent'!I69</f>
        <v>0</v>
      </c>
      <c r="J69" s="53">
        <f>'Prodaja-Elvoj'!J69+'Prodaja-EDB'!J69+'Prodaja-Elsrb'!J69+'Prodaja-Jugo'!J69+'Prodaja-Cent'!J69</f>
        <v>0</v>
      </c>
      <c r="K69" s="53">
        <f>'Prodaja-Elvoj'!K69+'Prodaja-EDB'!K69+'Prodaja-Elsrb'!K69+'Prodaja-Jugo'!K69+'Prodaja-Cent'!K69</f>
        <v>0</v>
      </c>
      <c r="L69" s="53">
        <f>'Prodaja-Elvoj'!L69+'Prodaja-EDB'!L69+'Prodaja-Elsrb'!L69+'Prodaja-Jugo'!L69+'Prodaja-Cent'!L69</f>
        <v>0</v>
      </c>
      <c r="M69" s="53">
        <f>'Prodaja-Elvoj'!M69+'Prodaja-EDB'!M69+'Prodaja-Elsrb'!M69+'Prodaja-Jugo'!M69+'Prodaja-Cent'!M69</f>
        <v>0</v>
      </c>
      <c r="N69" s="53">
        <f>'Prodaja-Elvoj'!N69+'Prodaja-EDB'!N69+'Prodaja-Elsrb'!N69+'Prodaja-Jugo'!N69+'Prodaja-Cent'!N69</f>
        <v>0</v>
      </c>
      <c r="O69" s="53">
        <f>'Prodaja-Elvoj'!O69+'Prodaja-EDB'!O69+'Prodaja-Elsrb'!O69+'Prodaja-Jugo'!O69+'Prodaja-Cent'!O69</f>
        <v>0</v>
      </c>
      <c r="P69" s="53">
        <f>'Prodaja-Elvoj'!P69+'Prodaja-EDB'!P69+'Prodaja-Elsrb'!P69+'Prodaja-Jugo'!P69+'Prodaja-Cent'!P69</f>
        <v>0</v>
      </c>
      <c r="Q69" s="38">
        <f t="shared" si="18"/>
        <v>0</v>
      </c>
    </row>
    <row r="70" spans="2:17" x14ac:dyDescent="0.2">
      <c r="B70" s="49" t="s">
        <v>196</v>
      </c>
      <c r="C70" s="28" t="s">
        <v>48</v>
      </c>
      <c r="D70" s="20" t="s">
        <v>30</v>
      </c>
      <c r="E70" s="53">
        <f>'Prodaja-Elvoj'!E70+'Prodaja-EDB'!E70+'Prodaja-Elsrb'!E70+'Prodaja-Jugo'!E70+'Prodaja-Cent'!E70</f>
        <v>0</v>
      </c>
      <c r="F70" s="53">
        <f>'Prodaja-Elvoj'!F70+'Prodaja-EDB'!F70+'Prodaja-Elsrb'!F70+'Prodaja-Jugo'!F70+'Prodaja-Cent'!F70</f>
        <v>0</v>
      </c>
      <c r="G70" s="53">
        <f>'Prodaja-Elvoj'!G70+'Prodaja-EDB'!G70+'Prodaja-Elsrb'!G70+'Prodaja-Jugo'!G70+'Prodaja-Cent'!G70</f>
        <v>0</v>
      </c>
      <c r="H70" s="53">
        <f>'Prodaja-Elvoj'!H70+'Prodaja-EDB'!H70+'Prodaja-Elsrb'!H70+'Prodaja-Jugo'!H70+'Prodaja-Cent'!H70</f>
        <v>0</v>
      </c>
      <c r="I70" s="53">
        <f>'Prodaja-Elvoj'!I70+'Prodaja-EDB'!I70+'Prodaja-Elsrb'!I70+'Prodaja-Jugo'!I70+'Prodaja-Cent'!I70</f>
        <v>0</v>
      </c>
      <c r="J70" s="53">
        <f>'Prodaja-Elvoj'!J70+'Prodaja-EDB'!J70+'Prodaja-Elsrb'!J70+'Prodaja-Jugo'!J70+'Prodaja-Cent'!J70</f>
        <v>0</v>
      </c>
      <c r="K70" s="53">
        <f>'Prodaja-Elvoj'!K70+'Prodaja-EDB'!K70+'Prodaja-Elsrb'!K70+'Prodaja-Jugo'!K70+'Prodaja-Cent'!K70</f>
        <v>0</v>
      </c>
      <c r="L70" s="53">
        <f>'Prodaja-Elvoj'!L70+'Prodaja-EDB'!L70+'Prodaja-Elsrb'!L70+'Prodaja-Jugo'!L70+'Prodaja-Cent'!L70</f>
        <v>0</v>
      </c>
      <c r="M70" s="53">
        <f>'Prodaja-Elvoj'!M70+'Prodaja-EDB'!M70+'Prodaja-Elsrb'!M70+'Prodaja-Jugo'!M70+'Prodaja-Cent'!M70</f>
        <v>0</v>
      </c>
      <c r="N70" s="53">
        <f>'Prodaja-Elvoj'!N70+'Prodaja-EDB'!N70+'Prodaja-Elsrb'!N70+'Prodaja-Jugo'!N70+'Prodaja-Cent'!N70</f>
        <v>0</v>
      </c>
      <c r="O70" s="53">
        <f>'Prodaja-Elvoj'!O70+'Prodaja-EDB'!O70+'Prodaja-Elsrb'!O70+'Prodaja-Jugo'!O70+'Prodaja-Cent'!O70</f>
        <v>0</v>
      </c>
      <c r="P70" s="53">
        <f>'Prodaja-Elvoj'!P70+'Prodaja-EDB'!P70+'Prodaja-Elsrb'!P70+'Prodaja-Jugo'!P70+'Prodaja-Cent'!P70</f>
        <v>0</v>
      </c>
      <c r="Q70" s="38">
        <f t="shared" si="18"/>
        <v>0</v>
      </c>
    </row>
    <row r="71" spans="2:17" x14ac:dyDescent="0.2">
      <c r="B71" s="49"/>
      <c r="C71" s="21" t="s">
        <v>49</v>
      </c>
      <c r="D71" s="43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8"/>
    </row>
    <row r="72" spans="2:17" x14ac:dyDescent="0.2">
      <c r="B72" s="18" t="s">
        <v>197</v>
      </c>
      <c r="C72" s="19" t="s">
        <v>60</v>
      </c>
      <c r="D72" s="20"/>
      <c r="E72" s="118">
        <f>'Prodaja-Elvoj'!E72+'Prodaja-EDB'!E72+'Prodaja-Elsrb'!E72+'Prodaja-Jugo'!E72+'Prodaja-Cent'!E72</f>
        <v>0</v>
      </c>
      <c r="F72" s="118">
        <f>'Prodaja-Elvoj'!F72+'Prodaja-EDB'!F72+'Prodaja-Elsrb'!F72+'Prodaja-Jugo'!F72+'Prodaja-Cent'!F72</f>
        <v>0</v>
      </c>
      <c r="G72" s="118">
        <f>'Prodaja-Elvoj'!G72+'Prodaja-EDB'!G72+'Prodaja-Elsrb'!G72+'Prodaja-Jugo'!G72+'Prodaja-Cent'!G72</f>
        <v>0</v>
      </c>
      <c r="H72" s="118">
        <f>'Prodaja-Elvoj'!H72+'Prodaja-EDB'!H72+'Prodaja-Elsrb'!H72+'Prodaja-Jugo'!H72+'Prodaja-Cent'!H72</f>
        <v>0</v>
      </c>
      <c r="I72" s="118">
        <f>'Prodaja-Elvoj'!I72+'Prodaja-EDB'!I72+'Prodaja-Elsrb'!I72+'Prodaja-Jugo'!I72+'Prodaja-Cent'!I72</f>
        <v>0</v>
      </c>
      <c r="J72" s="118">
        <f>'Prodaja-Elvoj'!J72+'Prodaja-EDB'!J72+'Prodaja-Elsrb'!J72+'Prodaja-Jugo'!J72+'Prodaja-Cent'!J72</f>
        <v>0</v>
      </c>
      <c r="K72" s="118">
        <f>'Prodaja-Elvoj'!K72+'Prodaja-EDB'!K72+'Prodaja-Elsrb'!K72+'Prodaja-Jugo'!K72+'Prodaja-Cent'!K72</f>
        <v>0</v>
      </c>
      <c r="L72" s="118">
        <f>'Prodaja-Elvoj'!L72+'Prodaja-EDB'!L72+'Prodaja-Elsrb'!L72+'Prodaja-Jugo'!L72+'Prodaja-Cent'!L72</f>
        <v>0</v>
      </c>
      <c r="M72" s="118">
        <f>'Prodaja-Elvoj'!M72+'Prodaja-EDB'!M72+'Prodaja-Elsrb'!M72+'Prodaja-Jugo'!M72+'Prodaja-Cent'!M72</f>
        <v>0</v>
      </c>
      <c r="N72" s="118">
        <f>'Prodaja-Elvoj'!N72+'Prodaja-EDB'!N72+'Prodaja-Elsrb'!N72+'Prodaja-Jugo'!N72+'Prodaja-Cent'!N72</f>
        <v>0</v>
      </c>
      <c r="O72" s="118">
        <f>'Prodaja-Elvoj'!O72+'Prodaja-EDB'!O72+'Prodaja-Elsrb'!O72+'Prodaja-Jugo'!O72+'Prodaja-Cent'!O72</f>
        <v>0</v>
      </c>
      <c r="P72" s="118">
        <f>'Prodaja-Elvoj'!P72+'Prodaja-EDB'!P72+'Prodaja-Elsrb'!P72+'Prodaja-Jugo'!P72+'Prodaja-Cent'!P72</f>
        <v>0</v>
      </c>
      <c r="Q72" s="119"/>
    </row>
    <row r="73" spans="2:17" x14ac:dyDescent="0.2">
      <c r="B73" s="18" t="s">
        <v>198</v>
      </c>
      <c r="C73" s="19" t="s">
        <v>28</v>
      </c>
      <c r="D73" s="20" t="s">
        <v>27</v>
      </c>
      <c r="E73" s="141">
        <f>'Prodaja-Elvoj'!E73+'Prodaja-EDB'!E73+'Prodaja-Elsrb'!E73+'Prodaja-Jugo'!E73+'Prodaja-Cent'!E73</f>
        <v>0</v>
      </c>
      <c r="F73" s="141">
        <f>'Prodaja-Elvoj'!F73+'Prodaja-EDB'!F73+'Prodaja-Elsrb'!F73+'Prodaja-Jugo'!F73+'Prodaja-Cent'!F73</f>
        <v>0</v>
      </c>
      <c r="G73" s="141">
        <f>'Prodaja-Elvoj'!G73+'Prodaja-EDB'!G73+'Prodaja-Elsrb'!G73+'Prodaja-Jugo'!G73+'Prodaja-Cent'!G73</f>
        <v>0</v>
      </c>
      <c r="H73" s="141">
        <f>'Prodaja-Elvoj'!H73+'Prodaja-EDB'!H73+'Prodaja-Elsrb'!H73+'Prodaja-Jugo'!H73+'Prodaja-Cent'!H73</f>
        <v>0</v>
      </c>
      <c r="I73" s="141">
        <f>'Prodaja-Elvoj'!I73+'Prodaja-EDB'!I73+'Prodaja-Elsrb'!I73+'Prodaja-Jugo'!I73+'Prodaja-Cent'!I73</f>
        <v>0</v>
      </c>
      <c r="J73" s="141">
        <f>'Prodaja-Elvoj'!J73+'Prodaja-EDB'!J73+'Prodaja-Elsrb'!J73+'Prodaja-Jugo'!J73+'Prodaja-Cent'!J73</f>
        <v>0</v>
      </c>
      <c r="K73" s="141">
        <f>'Prodaja-Elvoj'!K73+'Prodaja-EDB'!K73+'Prodaja-Elsrb'!K73+'Prodaja-Jugo'!K73+'Prodaja-Cent'!K73</f>
        <v>0</v>
      </c>
      <c r="L73" s="141">
        <f>'Prodaja-Elvoj'!L73+'Prodaja-EDB'!L73+'Prodaja-Elsrb'!L73+'Prodaja-Jugo'!L73+'Prodaja-Cent'!L73</f>
        <v>0</v>
      </c>
      <c r="M73" s="141">
        <f>'Prodaja-Elvoj'!M73+'Prodaja-EDB'!M73+'Prodaja-Elsrb'!M73+'Prodaja-Jugo'!M73+'Prodaja-Cent'!M73</f>
        <v>0</v>
      </c>
      <c r="N73" s="141">
        <f>'Prodaja-Elvoj'!N73+'Prodaja-EDB'!N73+'Prodaja-Elsrb'!N73+'Prodaja-Jugo'!N73+'Prodaja-Cent'!N73</f>
        <v>0</v>
      </c>
      <c r="O73" s="141">
        <f>'Prodaja-Elvoj'!O73+'Prodaja-EDB'!O73+'Prodaja-Elsrb'!O73+'Prodaja-Jugo'!O73+'Prodaja-Cent'!O73</f>
        <v>0</v>
      </c>
      <c r="P73" s="141">
        <f>'Prodaja-Elvoj'!P73+'Prodaja-EDB'!P73+'Prodaja-Elsrb'!P73+'Prodaja-Jugo'!P73+'Prodaja-Cent'!P73</f>
        <v>0</v>
      </c>
      <c r="Q73" s="61">
        <f>SUM(E73:P73)</f>
        <v>0</v>
      </c>
    </row>
    <row r="74" spans="2:17" x14ac:dyDescent="0.2">
      <c r="B74" s="18" t="s">
        <v>199</v>
      </c>
      <c r="C74" s="19" t="s">
        <v>29</v>
      </c>
      <c r="D74" s="20" t="s">
        <v>30</v>
      </c>
      <c r="E74" s="39">
        <f>E75+E80+E85</f>
        <v>0</v>
      </c>
      <c r="F74" s="39">
        <f t="shared" ref="F74:P74" si="19">F75+F80+F85</f>
        <v>0</v>
      </c>
      <c r="G74" s="39">
        <f t="shared" si="19"/>
        <v>0</v>
      </c>
      <c r="H74" s="39">
        <f t="shared" si="19"/>
        <v>0</v>
      </c>
      <c r="I74" s="39">
        <f t="shared" si="19"/>
        <v>0</v>
      </c>
      <c r="J74" s="39">
        <f t="shared" si="19"/>
        <v>0</v>
      </c>
      <c r="K74" s="39">
        <f t="shared" si="19"/>
        <v>0</v>
      </c>
      <c r="L74" s="39">
        <f t="shared" si="19"/>
        <v>0</v>
      </c>
      <c r="M74" s="39">
        <f t="shared" si="19"/>
        <v>0</v>
      </c>
      <c r="N74" s="39">
        <f t="shared" si="19"/>
        <v>0</v>
      </c>
      <c r="O74" s="39">
        <f t="shared" si="19"/>
        <v>0</v>
      </c>
      <c r="P74" s="39">
        <f t="shared" si="19"/>
        <v>0</v>
      </c>
      <c r="Q74" s="38">
        <f t="shared" ref="Q74:Q88" si="20">SUM(E74:P74)</f>
        <v>0</v>
      </c>
    </row>
    <row r="75" spans="2:17" x14ac:dyDescent="0.2">
      <c r="B75" s="18" t="s">
        <v>200</v>
      </c>
      <c r="C75" s="28" t="s">
        <v>50</v>
      </c>
      <c r="D75" s="20" t="s">
        <v>30</v>
      </c>
      <c r="E75" s="39">
        <f t="shared" ref="E75:P75" si="21">E76+E77+E78+E79</f>
        <v>0</v>
      </c>
      <c r="F75" s="39">
        <f t="shared" si="21"/>
        <v>0</v>
      </c>
      <c r="G75" s="39">
        <f t="shared" si="21"/>
        <v>0</v>
      </c>
      <c r="H75" s="39">
        <f t="shared" si="21"/>
        <v>0</v>
      </c>
      <c r="I75" s="39">
        <f t="shared" si="21"/>
        <v>0</v>
      </c>
      <c r="J75" s="39">
        <f t="shared" si="21"/>
        <v>0</v>
      </c>
      <c r="K75" s="39">
        <f t="shared" si="21"/>
        <v>0</v>
      </c>
      <c r="L75" s="39">
        <f t="shared" si="21"/>
        <v>0</v>
      </c>
      <c r="M75" s="39">
        <f t="shared" si="21"/>
        <v>0</v>
      </c>
      <c r="N75" s="39">
        <f t="shared" si="21"/>
        <v>0</v>
      </c>
      <c r="O75" s="39">
        <f t="shared" si="21"/>
        <v>0</v>
      </c>
      <c r="P75" s="39">
        <f t="shared" si="21"/>
        <v>0</v>
      </c>
      <c r="Q75" s="38">
        <f t="shared" si="20"/>
        <v>0</v>
      </c>
    </row>
    <row r="76" spans="2:17" ht="25.5" x14ac:dyDescent="0.2">
      <c r="B76" s="18" t="s">
        <v>201</v>
      </c>
      <c r="C76" s="28" t="s">
        <v>51</v>
      </c>
      <c r="D76" s="20" t="s">
        <v>30</v>
      </c>
      <c r="E76" s="53">
        <f>'Prodaja-Elvoj'!E76+'Prodaja-EDB'!E76+'Prodaja-Elsrb'!E76+'Prodaja-Jugo'!E76+'Prodaja-Cent'!E76</f>
        <v>0</v>
      </c>
      <c r="F76" s="53">
        <f>'Prodaja-Elvoj'!F76+'Prodaja-EDB'!F76+'Prodaja-Elsrb'!F76+'Prodaja-Jugo'!F76+'Prodaja-Cent'!F76</f>
        <v>0</v>
      </c>
      <c r="G76" s="53">
        <f>'Prodaja-Elvoj'!G76+'Prodaja-EDB'!G76+'Prodaja-Elsrb'!G76+'Prodaja-Jugo'!G76+'Prodaja-Cent'!G76</f>
        <v>0</v>
      </c>
      <c r="H76" s="53">
        <f>'Prodaja-Elvoj'!H76+'Prodaja-EDB'!H76+'Prodaja-Elsrb'!H76+'Prodaja-Jugo'!H76+'Prodaja-Cent'!H76</f>
        <v>0</v>
      </c>
      <c r="I76" s="53">
        <f>'Prodaja-Elvoj'!I76+'Prodaja-EDB'!I76+'Prodaja-Elsrb'!I76+'Prodaja-Jugo'!I76+'Prodaja-Cent'!I76</f>
        <v>0</v>
      </c>
      <c r="J76" s="53">
        <f>'Prodaja-Elvoj'!J76+'Prodaja-EDB'!J76+'Prodaja-Elsrb'!J76+'Prodaja-Jugo'!J76+'Prodaja-Cent'!J76</f>
        <v>0</v>
      </c>
      <c r="K76" s="53">
        <f>'Prodaja-Elvoj'!K76+'Prodaja-EDB'!K76+'Prodaja-Elsrb'!K76+'Prodaja-Jugo'!K76+'Prodaja-Cent'!K76</f>
        <v>0</v>
      </c>
      <c r="L76" s="53">
        <f>'Prodaja-Elvoj'!L76+'Prodaja-EDB'!L76+'Prodaja-Elsrb'!L76+'Prodaja-Jugo'!L76+'Prodaja-Cent'!L76</f>
        <v>0</v>
      </c>
      <c r="M76" s="53">
        <f>'Prodaja-Elvoj'!M76+'Prodaja-EDB'!M76+'Prodaja-Elsrb'!M76+'Prodaja-Jugo'!M76+'Prodaja-Cent'!M76</f>
        <v>0</v>
      </c>
      <c r="N76" s="53">
        <f>'Prodaja-Elvoj'!N76+'Prodaja-EDB'!N76+'Prodaja-Elsrb'!N76+'Prodaja-Jugo'!N76+'Prodaja-Cent'!N76</f>
        <v>0</v>
      </c>
      <c r="O76" s="53">
        <f>'Prodaja-Elvoj'!O76+'Prodaja-EDB'!O76+'Prodaja-Elsrb'!O76+'Prodaja-Jugo'!O76+'Prodaja-Cent'!O76</f>
        <v>0</v>
      </c>
      <c r="P76" s="53">
        <f>'Prodaja-Elvoj'!P76+'Prodaja-EDB'!P76+'Prodaja-Elsrb'!P76+'Prodaja-Jugo'!P76+'Prodaja-Cent'!P76</f>
        <v>0</v>
      </c>
      <c r="Q76" s="38">
        <f t="shared" si="20"/>
        <v>0</v>
      </c>
    </row>
    <row r="77" spans="2:17" ht="25.5" x14ac:dyDescent="0.2">
      <c r="B77" s="18" t="s">
        <v>202</v>
      </c>
      <c r="C77" s="21" t="s">
        <v>75</v>
      </c>
      <c r="D77" s="20" t="s">
        <v>30</v>
      </c>
      <c r="E77" s="53">
        <f>'Prodaja-Elvoj'!E77+'Prodaja-EDB'!E77+'Prodaja-Elsrb'!E77+'Prodaja-Jugo'!E77+'Prodaja-Cent'!E77</f>
        <v>0</v>
      </c>
      <c r="F77" s="53">
        <f>'Prodaja-Elvoj'!F77+'Prodaja-EDB'!F77+'Prodaja-Elsrb'!F77+'Prodaja-Jugo'!F77+'Prodaja-Cent'!F77</f>
        <v>0</v>
      </c>
      <c r="G77" s="53">
        <f>'Prodaja-Elvoj'!G77+'Prodaja-EDB'!G77+'Prodaja-Elsrb'!G77+'Prodaja-Jugo'!G77+'Prodaja-Cent'!G77</f>
        <v>0</v>
      </c>
      <c r="H77" s="53">
        <f>'Prodaja-Elvoj'!H77+'Prodaja-EDB'!H77+'Prodaja-Elsrb'!H77+'Prodaja-Jugo'!H77+'Prodaja-Cent'!H77</f>
        <v>0</v>
      </c>
      <c r="I77" s="53">
        <f>'Prodaja-Elvoj'!I77+'Prodaja-EDB'!I77+'Prodaja-Elsrb'!I77+'Prodaja-Jugo'!I77+'Prodaja-Cent'!I77</f>
        <v>0</v>
      </c>
      <c r="J77" s="53">
        <f>'Prodaja-Elvoj'!J77+'Prodaja-EDB'!J77+'Prodaja-Elsrb'!J77+'Prodaja-Jugo'!J77+'Prodaja-Cent'!J77</f>
        <v>0</v>
      </c>
      <c r="K77" s="53">
        <f>'Prodaja-Elvoj'!K77+'Prodaja-EDB'!K77+'Prodaja-Elsrb'!K77+'Prodaja-Jugo'!K77+'Prodaja-Cent'!K77</f>
        <v>0</v>
      </c>
      <c r="L77" s="53">
        <f>'Prodaja-Elvoj'!L77+'Prodaja-EDB'!L77+'Prodaja-Elsrb'!L77+'Prodaja-Jugo'!L77+'Prodaja-Cent'!L77</f>
        <v>0</v>
      </c>
      <c r="M77" s="53">
        <f>'Prodaja-Elvoj'!M77+'Prodaja-EDB'!M77+'Prodaja-Elsrb'!M77+'Prodaja-Jugo'!M77+'Prodaja-Cent'!M77</f>
        <v>0</v>
      </c>
      <c r="N77" s="53">
        <f>'Prodaja-Elvoj'!N77+'Prodaja-EDB'!N77+'Prodaja-Elsrb'!N77+'Prodaja-Jugo'!N77+'Prodaja-Cent'!N77</f>
        <v>0</v>
      </c>
      <c r="O77" s="53">
        <f>'Prodaja-Elvoj'!O77+'Prodaja-EDB'!O77+'Prodaja-Elsrb'!O77+'Prodaja-Jugo'!O77+'Prodaja-Cent'!O77</f>
        <v>0</v>
      </c>
      <c r="P77" s="53">
        <f>'Prodaja-Elvoj'!P77+'Prodaja-EDB'!P77+'Prodaja-Elsrb'!P77+'Prodaja-Jugo'!P77+'Prodaja-Cent'!P77</f>
        <v>0</v>
      </c>
      <c r="Q77" s="38">
        <f t="shared" si="20"/>
        <v>0</v>
      </c>
    </row>
    <row r="78" spans="2:17" x14ac:dyDescent="0.2">
      <c r="B78" s="49" t="s">
        <v>260</v>
      </c>
      <c r="C78" s="28" t="s">
        <v>52</v>
      </c>
      <c r="D78" s="20" t="s">
        <v>30</v>
      </c>
      <c r="E78" s="53">
        <f>'Prodaja-Elvoj'!E78+'Prodaja-EDB'!E78+'Prodaja-Elsrb'!E78+'Prodaja-Jugo'!E78+'Prodaja-Cent'!E78</f>
        <v>0</v>
      </c>
      <c r="F78" s="53">
        <f>'Prodaja-Elvoj'!F78+'Prodaja-EDB'!F78+'Prodaja-Elsrb'!F78+'Prodaja-Jugo'!F78+'Prodaja-Cent'!F78</f>
        <v>0</v>
      </c>
      <c r="G78" s="53">
        <f>'Prodaja-Elvoj'!G78+'Prodaja-EDB'!G78+'Prodaja-Elsrb'!G78+'Prodaja-Jugo'!G78+'Prodaja-Cent'!G78</f>
        <v>0</v>
      </c>
      <c r="H78" s="53">
        <f>'Prodaja-Elvoj'!H78+'Prodaja-EDB'!H78+'Prodaja-Elsrb'!H78+'Prodaja-Jugo'!H78+'Prodaja-Cent'!H78</f>
        <v>0</v>
      </c>
      <c r="I78" s="53">
        <f>'Prodaja-Elvoj'!I78+'Prodaja-EDB'!I78+'Prodaja-Elsrb'!I78+'Prodaja-Jugo'!I78+'Prodaja-Cent'!I78</f>
        <v>0</v>
      </c>
      <c r="J78" s="53">
        <f>'Prodaja-Elvoj'!J78+'Prodaja-EDB'!J78+'Prodaja-Elsrb'!J78+'Prodaja-Jugo'!J78+'Prodaja-Cent'!J78</f>
        <v>0</v>
      </c>
      <c r="K78" s="53">
        <f>'Prodaja-Elvoj'!K78+'Prodaja-EDB'!K78+'Prodaja-Elsrb'!K78+'Prodaja-Jugo'!K78+'Prodaja-Cent'!K78</f>
        <v>0</v>
      </c>
      <c r="L78" s="53">
        <f>'Prodaja-Elvoj'!L78+'Prodaja-EDB'!L78+'Prodaja-Elsrb'!L78+'Prodaja-Jugo'!L78+'Prodaja-Cent'!L78</f>
        <v>0</v>
      </c>
      <c r="M78" s="53">
        <f>'Prodaja-Elvoj'!M78+'Prodaja-EDB'!M78+'Prodaja-Elsrb'!M78+'Prodaja-Jugo'!M78+'Prodaja-Cent'!M78</f>
        <v>0</v>
      </c>
      <c r="N78" s="53">
        <f>'Prodaja-Elvoj'!N78+'Prodaja-EDB'!N78+'Prodaja-Elsrb'!N78+'Prodaja-Jugo'!N78+'Prodaja-Cent'!N78</f>
        <v>0</v>
      </c>
      <c r="O78" s="53">
        <f>'Prodaja-Elvoj'!O78+'Prodaja-EDB'!O78+'Prodaja-Elsrb'!O78+'Prodaja-Jugo'!O78+'Prodaja-Cent'!O78</f>
        <v>0</v>
      </c>
      <c r="P78" s="53">
        <f>'Prodaja-Elvoj'!P78+'Prodaja-EDB'!P78+'Prodaja-Elsrb'!P78+'Prodaja-Jugo'!P78+'Prodaja-Cent'!P78</f>
        <v>0</v>
      </c>
      <c r="Q78" s="38">
        <f t="shared" si="20"/>
        <v>0</v>
      </c>
    </row>
    <row r="79" spans="2:17" x14ac:dyDescent="0.2">
      <c r="B79" s="49" t="s">
        <v>261</v>
      </c>
      <c r="C79" s="21" t="s">
        <v>76</v>
      </c>
      <c r="D79" s="20" t="s">
        <v>30</v>
      </c>
      <c r="E79" s="53">
        <f>'Prodaja-Elvoj'!E79+'Prodaja-EDB'!E79+'Prodaja-Elsrb'!E79+'Prodaja-Jugo'!E79+'Prodaja-Cent'!E79</f>
        <v>0</v>
      </c>
      <c r="F79" s="53">
        <f>'Prodaja-Elvoj'!F79+'Prodaja-EDB'!F79+'Prodaja-Elsrb'!F79+'Prodaja-Jugo'!F79+'Prodaja-Cent'!F79</f>
        <v>0</v>
      </c>
      <c r="G79" s="53">
        <f>'Prodaja-Elvoj'!G79+'Prodaja-EDB'!G79+'Prodaja-Elsrb'!G79+'Prodaja-Jugo'!G79+'Prodaja-Cent'!G79</f>
        <v>0</v>
      </c>
      <c r="H79" s="53">
        <f>'Prodaja-Elvoj'!H79+'Prodaja-EDB'!H79+'Prodaja-Elsrb'!H79+'Prodaja-Jugo'!H79+'Prodaja-Cent'!H79</f>
        <v>0</v>
      </c>
      <c r="I79" s="53">
        <f>'Prodaja-Elvoj'!I79+'Prodaja-EDB'!I79+'Prodaja-Elsrb'!I79+'Prodaja-Jugo'!I79+'Prodaja-Cent'!I79</f>
        <v>0</v>
      </c>
      <c r="J79" s="53">
        <f>'Prodaja-Elvoj'!J79+'Prodaja-EDB'!J79+'Prodaja-Elsrb'!J79+'Prodaja-Jugo'!J79+'Prodaja-Cent'!J79</f>
        <v>0</v>
      </c>
      <c r="K79" s="53">
        <f>'Prodaja-Elvoj'!K79+'Prodaja-EDB'!K79+'Prodaja-Elsrb'!K79+'Prodaja-Jugo'!K79+'Prodaja-Cent'!K79</f>
        <v>0</v>
      </c>
      <c r="L79" s="53">
        <f>'Prodaja-Elvoj'!L79+'Prodaja-EDB'!L79+'Prodaja-Elsrb'!L79+'Prodaja-Jugo'!L79+'Prodaja-Cent'!L79</f>
        <v>0</v>
      </c>
      <c r="M79" s="53">
        <f>'Prodaja-Elvoj'!M79+'Prodaja-EDB'!M79+'Prodaja-Elsrb'!M79+'Prodaja-Jugo'!M79+'Prodaja-Cent'!M79</f>
        <v>0</v>
      </c>
      <c r="N79" s="53">
        <f>'Prodaja-Elvoj'!N79+'Prodaja-EDB'!N79+'Prodaja-Elsrb'!N79+'Prodaja-Jugo'!N79+'Prodaja-Cent'!N79</f>
        <v>0</v>
      </c>
      <c r="O79" s="53">
        <f>'Prodaja-Elvoj'!O79+'Prodaja-EDB'!O79+'Prodaja-Elsrb'!O79+'Prodaja-Jugo'!O79+'Prodaja-Cent'!O79</f>
        <v>0</v>
      </c>
      <c r="P79" s="53">
        <f>'Prodaja-Elvoj'!P79+'Prodaja-EDB'!P79+'Prodaja-Elsrb'!P79+'Prodaja-Jugo'!P79+'Prodaja-Cent'!P79</f>
        <v>0</v>
      </c>
      <c r="Q79" s="38">
        <f t="shared" si="20"/>
        <v>0</v>
      </c>
    </row>
    <row r="80" spans="2:17" x14ac:dyDescent="0.2">
      <c r="B80" s="49" t="s">
        <v>203</v>
      </c>
      <c r="C80" s="28" t="s">
        <v>46</v>
      </c>
      <c r="D80" s="20" t="s">
        <v>30</v>
      </c>
      <c r="E80" s="39">
        <f t="shared" ref="E80:P80" si="22">E81+E82+E83+E84</f>
        <v>0</v>
      </c>
      <c r="F80" s="39">
        <f t="shared" si="22"/>
        <v>0</v>
      </c>
      <c r="G80" s="39">
        <f t="shared" si="22"/>
        <v>0</v>
      </c>
      <c r="H80" s="39">
        <f t="shared" si="22"/>
        <v>0</v>
      </c>
      <c r="I80" s="39">
        <f t="shared" si="22"/>
        <v>0</v>
      </c>
      <c r="J80" s="39">
        <f t="shared" si="22"/>
        <v>0</v>
      </c>
      <c r="K80" s="39">
        <f t="shared" si="22"/>
        <v>0</v>
      </c>
      <c r="L80" s="39">
        <f t="shared" si="22"/>
        <v>0</v>
      </c>
      <c r="M80" s="39">
        <f t="shared" si="22"/>
        <v>0</v>
      </c>
      <c r="N80" s="39">
        <f t="shared" si="22"/>
        <v>0</v>
      </c>
      <c r="O80" s="39">
        <f t="shared" si="22"/>
        <v>0</v>
      </c>
      <c r="P80" s="39">
        <f t="shared" si="22"/>
        <v>0</v>
      </c>
      <c r="Q80" s="38">
        <f t="shared" si="20"/>
        <v>0</v>
      </c>
    </row>
    <row r="81" spans="2:17" x14ac:dyDescent="0.2">
      <c r="B81" s="49" t="s">
        <v>204</v>
      </c>
      <c r="C81" s="28" t="s">
        <v>51</v>
      </c>
      <c r="D81" s="20" t="s">
        <v>30</v>
      </c>
      <c r="E81" s="53">
        <f>'Prodaja-Elvoj'!E81+'Prodaja-EDB'!E81+'Prodaja-Elsrb'!E81+'Prodaja-Jugo'!E81+'Prodaja-Cent'!E81</f>
        <v>0</v>
      </c>
      <c r="F81" s="53">
        <f>'Prodaja-Elvoj'!F81+'Prodaja-EDB'!F81+'Prodaja-Elsrb'!F81+'Prodaja-Jugo'!F81+'Prodaja-Cent'!F81</f>
        <v>0</v>
      </c>
      <c r="G81" s="53">
        <f>'Prodaja-Elvoj'!G81+'Prodaja-EDB'!G81+'Prodaja-Elsrb'!G81+'Prodaja-Jugo'!G81+'Prodaja-Cent'!G81</f>
        <v>0</v>
      </c>
      <c r="H81" s="53">
        <f>'Prodaja-Elvoj'!H81+'Prodaja-EDB'!H81+'Prodaja-Elsrb'!H81+'Prodaja-Jugo'!H81+'Prodaja-Cent'!H81</f>
        <v>0</v>
      </c>
      <c r="I81" s="53">
        <f>'Prodaja-Elvoj'!I81+'Prodaja-EDB'!I81+'Prodaja-Elsrb'!I81+'Prodaja-Jugo'!I81+'Prodaja-Cent'!I81</f>
        <v>0</v>
      </c>
      <c r="J81" s="53">
        <f>'Prodaja-Elvoj'!J81+'Prodaja-EDB'!J81+'Prodaja-Elsrb'!J81+'Prodaja-Jugo'!J81+'Prodaja-Cent'!J81</f>
        <v>0</v>
      </c>
      <c r="K81" s="53">
        <f>'Prodaja-Elvoj'!K81+'Prodaja-EDB'!K81+'Prodaja-Elsrb'!K81+'Prodaja-Jugo'!K81+'Prodaja-Cent'!K81</f>
        <v>0</v>
      </c>
      <c r="L81" s="53">
        <f>'Prodaja-Elvoj'!L81+'Prodaja-EDB'!L81+'Prodaja-Elsrb'!L81+'Prodaja-Jugo'!L81+'Prodaja-Cent'!L81</f>
        <v>0</v>
      </c>
      <c r="M81" s="53">
        <f>'Prodaja-Elvoj'!M81+'Prodaja-EDB'!M81+'Prodaja-Elsrb'!M81+'Prodaja-Jugo'!M81+'Prodaja-Cent'!M81</f>
        <v>0</v>
      </c>
      <c r="N81" s="53">
        <f>'Prodaja-Elvoj'!N81+'Prodaja-EDB'!N81+'Prodaja-Elsrb'!N81+'Prodaja-Jugo'!N81+'Prodaja-Cent'!N81</f>
        <v>0</v>
      </c>
      <c r="O81" s="53">
        <f>'Prodaja-Elvoj'!O81+'Prodaja-EDB'!O81+'Prodaja-Elsrb'!O81+'Prodaja-Jugo'!O81+'Prodaja-Cent'!O81</f>
        <v>0</v>
      </c>
      <c r="P81" s="53">
        <f>'Prodaja-Elvoj'!P81+'Prodaja-EDB'!P81+'Prodaja-Elsrb'!P81+'Prodaja-Jugo'!P81+'Prodaja-Cent'!P81</f>
        <v>0</v>
      </c>
      <c r="Q81" s="38">
        <f t="shared" si="20"/>
        <v>0</v>
      </c>
    </row>
    <row r="82" spans="2:17" x14ac:dyDescent="0.2">
      <c r="B82" s="49" t="s">
        <v>205</v>
      </c>
      <c r="C82" s="21" t="s">
        <v>75</v>
      </c>
      <c r="D82" s="20" t="s">
        <v>30</v>
      </c>
      <c r="E82" s="53">
        <f>'Prodaja-Elvoj'!E82+'Prodaja-EDB'!E82+'Prodaja-Elsrb'!E82+'Prodaja-Jugo'!E82+'Prodaja-Cent'!E82</f>
        <v>0</v>
      </c>
      <c r="F82" s="53">
        <f>'Prodaja-Elvoj'!F82+'Prodaja-EDB'!F82+'Prodaja-Elsrb'!F82+'Prodaja-Jugo'!F82+'Prodaja-Cent'!F82</f>
        <v>0</v>
      </c>
      <c r="G82" s="53">
        <f>'Prodaja-Elvoj'!G82+'Prodaja-EDB'!G82+'Prodaja-Elsrb'!G82+'Prodaja-Jugo'!G82+'Prodaja-Cent'!G82</f>
        <v>0</v>
      </c>
      <c r="H82" s="53">
        <f>'Prodaja-Elvoj'!H82+'Prodaja-EDB'!H82+'Prodaja-Elsrb'!H82+'Prodaja-Jugo'!H82+'Prodaja-Cent'!H82</f>
        <v>0</v>
      </c>
      <c r="I82" s="53">
        <f>'Prodaja-Elvoj'!I82+'Prodaja-EDB'!I82+'Prodaja-Elsrb'!I82+'Prodaja-Jugo'!I82+'Prodaja-Cent'!I82</f>
        <v>0</v>
      </c>
      <c r="J82" s="53">
        <f>'Prodaja-Elvoj'!J82+'Prodaja-EDB'!J82+'Prodaja-Elsrb'!J82+'Prodaja-Jugo'!J82+'Prodaja-Cent'!J82</f>
        <v>0</v>
      </c>
      <c r="K82" s="53">
        <f>'Prodaja-Elvoj'!K82+'Prodaja-EDB'!K82+'Prodaja-Elsrb'!K82+'Prodaja-Jugo'!K82+'Prodaja-Cent'!K82</f>
        <v>0</v>
      </c>
      <c r="L82" s="53">
        <f>'Prodaja-Elvoj'!L82+'Prodaja-EDB'!L82+'Prodaja-Elsrb'!L82+'Prodaja-Jugo'!L82+'Prodaja-Cent'!L82</f>
        <v>0</v>
      </c>
      <c r="M82" s="53">
        <f>'Prodaja-Elvoj'!M82+'Prodaja-EDB'!M82+'Prodaja-Elsrb'!M82+'Prodaja-Jugo'!M82+'Prodaja-Cent'!M82</f>
        <v>0</v>
      </c>
      <c r="N82" s="53">
        <f>'Prodaja-Elvoj'!N82+'Prodaja-EDB'!N82+'Prodaja-Elsrb'!N82+'Prodaja-Jugo'!N82+'Prodaja-Cent'!N82</f>
        <v>0</v>
      </c>
      <c r="O82" s="53">
        <f>'Prodaja-Elvoj'!O82+'Prodaja-EDB'!O82+'Prodaja-Elsrb'!O82+'Prodaja-Jugo'!O82+'Prodaja-Cent'!O82</f>
        <v>0</v>
      </c>
      <c r="P82" s="53">
        <f>'Prodaja-Elvoj'!P82+'Prodaja-EDB'!P82+'Prodaja-Elsrb'!P82+'Prodaja-Jugo'!P82+'Prodaja-Cent'!P82</f>
        <v>0</v>
      </c>
      <c r="Q82" s="38">
        <f t="shared" si="20"/>
        <v>0</v>
      </c>
    </row>
    <row r="83" spans="2:17" x14ac:dyDescent="0.2">
      <c r="B83" s="49" t="s">
        <v>206</v>
      </c>
      <c r="C83" s="28" t="s">
        <v>52</v>
      </c>
      <c r="D83" s="20" t="s">
        <v>30</v>
      </c>
      <c r="E83" s="53">
        <f>'Prodaja-Elvoj'!E83+'Prodaja-EDB'!E83+'Prodaja-Elsrb'!E83+'Prodaja-Jugo'!E83+'Prodaja-Cent'!E83</f>
        <v>0</v>
      </c>
      <c r="F83" s="53">
        <f>'Prodaja-Elvoj'!F83+'Prodaja-EDB'!F83+'Prodaja-Elsrb'!F83+'Prodaja-Jugo'!F83+'Prodaja-Cent'!F83</f>
        <v>0</v>
      </c>
      <c r="G83" s="53">
        <f>'Prodaja-Elvoj'!G83+'Prodaja-EDB'!G83+'Prodaja-Elsrb'!G83+'Prodaja-Jugo'!G83+'Prodaja-Cent'!G83</f>
        <v>0</v>
      </c>
      <c r="H83" s="53">
        <f>'Prodaja-Elvoj'!H83+'Prodaja-EDB'!H83+'Prodaja-Elsrb'!H83+'Prodaja-Jugo'!H83+'Prodaja-Cent'!H83</f>
        <v>0</v>
      </c>
      <c r="I83" s="53">
        <f>'Prodaja-Elvoj'!I83+'Prodaja-EDB'!I83+'Prodaja-Elsrb'!I83+'Prodaja-Jugo'!I83+'Prodaja-Cent'!I83</f>
        <v>0</v>
      </c>
      <c r="J83" s="53">
        <f>'Prodaja-Elvoj'!J83+'Prodaja-EDB'!J83+'Prodaja-Elsrb'!J83+'Prodaja-Jugo'!J83+'Prodaja-Cent'!J83</f>
        <v>0</v>
      </c>
      <c r="K83" s="53">
        <f>'Prodaja-Elvoj'!K83+'Prodaja-EDB'!K83+'Prodaja-Elsrb'!K83+'Prodaja-Jugo'!K83+'Prodaja-Cent'!K83</f>
        <v>0</v>
      </c>
      <c r="L83" s="53">
        <f>'Prodaja-Elvoj'!L83+'Prodaja-EDB'!L83+'Prodaja-Elsrb'!L83+'Prodaja-Jugo'!L83+'Prodaja-Cent'!L83</f>
        <v>0</v>
      </c>
      <c r="M83" s="53">
        <f>'Prodaja-Elvoj'!M83+'Prodaja-EDB'!M83+'Prodaja-Elsrb'!M83+'Prodaja-Jugo'!M83+'Prodaja-Cent'!M83</f>
        <v>0</v>
      </c>
      <c r="N83" s="53">
        <f>'Prodaja-Elvoj'!N83+'Prodaja-EDB'!N83+'Prodaja-Elsrb'!N83+'Prodaja-Jugo'!N83+'Prodaja-Cent'!N83</f>
        <v>0</v>
      </c>
      <c r="O83" s="53">
        <f>'Prodaja-Elvoj'!O83+'Prodaja-EDB'!O83+'Prodaja-Elsrb'!O83+'Prodaja-Jugo'!O83+'Prodaja-Cent'!O83</f>
        <v>0</v>
      </c>
      <c r="P83" s="53">
        <f>'Prodaja-Elvoj'!P83+'Prodaja-EDB'!P83+'Prodaja-Elsrb'!P83+'Prodaja-Jugo'!P83+'Prodaja-Cent'!P83</f>
        <v>0</v>
      </c>
      <c r="Q83" s="38">
        <f t="shared" si="20"/>
        <v>0</v>
      </c>
    </row>
    <row r="84" spans="2:17" x14ac:dyDescent="0.2">
      <c r="B84" s="49" t="s">
        <v>207</v>
      </c>
      <c r="C84" s="21" t="s">
        <v>76</v>
      </c>
      <c r="D84" s="20" t="s">
        <v>30</v>
      </c>
      <c r="E84" s="53">
        <f>'Prodaja-Elvoj'!E84+'Prodaja-EDB'!E84+'Prodaja-Elsrb'!E84+'Prodaja-Jugo'!E84+'Prodaja-Cent'!E84</f>
        <v>0</v>
      </c>
      <c r="F84" s="53">
        <f>'Prodaja-Elvoj'!F84+'Prodaja-EDB'!F84+'Prodaja-Elsrb'!F84+'Prodaja-Jugo'!F84+'Prodaja-Cent'!F84</f>
        <v>0</v>
      </c>
      <c r="G84" s="53">
        <f>'Prodaja-Elvoj'!G84+'Prodaja-EDB'!G84+'Prodaja-Elsrb'!G84+'Prodaja-Jugo'!G84+'Prodaja-Cent'!G84</f>
        <v>0</v>
      </c>
      <c r="H84" s="53">
        <f>'Prodaja-Elvoj'!H84+'Prodaja-EDB'!H84+'Prodaja-Elsrb'!H84+'Prodaja-Jugo'!H84+'Prodaja-Cent'!H84</f>
        <v>0</v>
      </c>
      <c r="I84" s="53">
        <f>'Prodaja-Elvoj'!I84+'Prodaja-EDB'!I84+'Prodaja-Elsrb'!I84+'Prodaja-Jugo'!I84+'Prodaja-Cent'!I84</f>
        <v>0</v>
      </c>
      <c r="J84" s="53">
        <f>'Prodaja-Elvoj'!J84+'Prodaja-EDB'!J84+'Prodaja-Elsrb'!J84+'Prodaja-Jugo'!J84+'Prodaja-Cent'!J84</f>
        <v>0</v>
      </c>
      <c r="K84" s="53">
        <f>'Prodaja-Elvoj'!K84+'Prodaja-EDB'!K84+'Prodaja-Elsrb'!K84+'Prodaja-Jugo'!K84+'Prodaja-Cent'!K84</f>
        <v>0</v>
      </c>
      <c r="L84" s="53">
        <f>'Prodaja-Elvoj'!L84+'Prodaja-EDB'!L84+'Prodaja-Elsrb'!L84+'Prodaja-Jugo'!L84+'Prodaja-Cent'!L84</f>
        <v>0</v>
      </c>
      <c r="M84" s="53">
        <f>'Prodaja-Elvoj'!M84+'Prodaja-EDB'!M84+'Prodaja-Elsrb'!M84+'Prodaja-Jugo'!M84+'Prodaja-Cent'!M84</f>
        <v>0</v>
      </c>
      <c r="N84" s="53">
        <f>'Prodaja-Elvoj'!N84+'Prodaja-EDB'!N84+'Prodaja-Elsrb'!N84+'Prodaja-Jugo'!N84+'Prodaja-Cent'!N84</f>
        <v>0</v>
      </c>
      <c r="O84" s="53">
        <f>'Prodaja-Elvoj'!O84+'Prodaja-EDB'!O84+'Prodaja-Elsrb'!O84+'Prodaja-Jugo'!O84+'Prodaja-Cent'!O84</f>
        <v>0</v>
      </c>
      <c r="P84" s="53">
        <f>'Prodaja-Elvoj'!P84+'Prodaja-EDB'!P84+'Prodaja-Elsrb'!P84+'Prodaja-Jugo'!P84+'Prodaja-Cent'!P84</f>
        <v>0</v>
      </c>
      <c r="Q84" s="38">
        <f t="shared" si="20"/>
        <v>0</v>
      </c>
    </row>
    <row r="85" spans="2:17" x14ac:dyDescent="0.2">
      <c r="B85" s="49" t="s">
        <v>208</v>
      </c>
      <c r="C85" s="28" t="s">
        <v>48</v>
      </c>
      <c r="D85" s="20" t="s">
        <v>30</v>
      </c>
      <c r="E85" s="39">
        <f t="shared" ref="E85:P85" si="23">E86+E87</f>
        <v>0</v>
      </c>
      <c r="F85" s="39">
        <f t="shared" si="23"/>
        <v>0</v>
      </c>
      <c r="G85" s="39">
        <f t="shared" si="23"/>
        <v>0</v>
      </c>
      <c r="H85" s="39">
        <f t="shared" si="23"/>
        <v>0</v>
      </c>
      <c r="I85" s="39">
        <f t="shared" si="23"/>
        <v>0</v>
      </c>
      <c r="J85" s="39">
        <f t="shared" si="23"/>
        <v>0</v>
      </c>
      <c r="K85" s="39">
        <f t="shared" si="23"/>
        <v>0</v>
      </c>
      <c r="L85" s="39">
        <f t="shared" si="23"/>
        <v>0</v>
      </c>
      <c r="M85" s="39">
        <f t="shared" si="23"/>
        <v>0</v>
      </c>
      <c r="N85" s="39">
        <f t="shared" si="23"/>
        <v>0</v>
      </c>
      <c r="O85" s="39">
        <f t="shared" si="23"/>
        <v>0</v>
      </c>
      <c r="P85" s="39">
        <f t="shared" si="23"/>
        <v>0</v>
      </c>
      <c r="Q85" s="38">
        <f t="shared" si="20"/>
        <v>0</v>
      </c>
    </row>
    <row r="86" spans="2:17" x14ac:dyDescent="0.2">
      <c r="B86" s="49" t="s">
        <v>209</v>
      </c>
      <c r="C86" s="28" t="s">
        <v>53</v>
      </c>
      <c r="D86" s="20" t="s">
        <v>30</v>
      </c>
      <c r="E86" s="53">
        <f>'Prodaja-Elvoj'!E86+'Prodaja-EDB'!E86+'Prodaja-Elsrb'!E86+'Prodaja-Jugo'!E86+'Prodaja-Cent'!E86</f>
        <v>0</v>
      </c>
      <c r="F86" s="53">
        <f>'Prodaja-Elvoj'!F86+'Prodaja-EDB'!F86+'Prodaja-Elsrb'!F86+'Prodaja-Jugo'!F86+'Prodaja-Cent'!F86</f>
        <v>0</v>
      </c>
      <c r="G86" s="53">
        <f>'Prodaja-Elvoj'!G86+'Prodaja-EDB'!G86+'Prodaja-Elsrb'!G86+'Prodaja-Jugo'!G86+'Prodaja-Cent'!G86</f>
        <v>0</v>
      </c>
      <c r="H86" s="53">
        <f>'Prodaja-Elvoj'!H86+'Prodaja-EDB'!H86+'Prodaja-Elsrb'!H86+'Prodaja-Jugo'!H86+'Prodaja-Cent'!H86</f>
        <v>0</v>
      </c>
      <c r="I86" s="53">
        <f>'Prodaja-Elvoj'!I86+'Prodaja-EDB'!I86+'Prodaja-Elsrb'!I86+'Prodaja-Jugo'!I86+'Prodaja-Cent'!I86</f>
        <v>0</v>
      </c>
      <c r="J86" s="53">
        <f>'Prodaja-Elvoj'!J86+'Prodaja-EDB'!J86+'Prodaja-Elsrb'!J86+'Prodaja-Jugo'!J86+'Prodaja-Cent'!J86</f>
        <v>0</v>
      </c>
      <c r="K86" s="53">
        <f>'Prodaja-Elvoj'!K86+'Prodaja-EDB'!K86+'Prodaja-Elsrb'!K86+'Prodaja-Jugo'!K86+'Prodaja-Cent'!K86</f>
        <v>0</v>
      </c>
      <c r="L86" s="53">
        <f>'Prodaja-Elvoj'!L86+'Prodaja-EDB'!L86+'Prodaja-Elsrb'!L86+'Prodaja-Jugo'!L86+'Prodaja-Cent'!L86</f>
        <v>0</v>
      </c>
      <c r="M86" s="53">
        <f>'Prodaja-Elvoj'!M86+'Prodaja-EDB'!M86+'Prodaja-Elsrb'!M86+'Prodaja-Jugo'!M86+'Prodaja-Cent'!M86</f>
        <v>0</v>
      </c>
      <c r="N86" s="53">
        <f>'Prodaja-Elvoj'!N86+'Prodaja-EDB'!N86+'Prodaja-Elsrb'!N86+'Prodaja-Jugo'!N86+'Prodaja-Cent'!N86</f>
        <v>0</v>
      </c>
      <c r="O86" s="53">
        <f>'Prodaja-Elvoj'!O86+'Prodaja-EDB'!O86+'Prodaja-Elsrb'!O86+'Prodaja-Jugo'!O86+'Prodaja-Cent'!O86</f>
        <v>0</v>
      </c>
      <c r="P86" s="53">
        <f>'Prodaja-Elvoj'!P86+'Prodaja-EDB'!P86+'Prodaja-Elsrb'!P86+'Prodaja-Jugo'!P86+'Prodaja-Cent'!P86</f>
        <v>0</v>
      </c>
      <c r="Q86" s="38">
        <f t="shared" si="20"/>
        <v>0</v>
      </c>
    </row>
    <row r="87" spans="2:17" x14ac:dyDescent="0.2">
      <c r="B87" s="49" t="s">
        <v>210</v>
      </c>
      <c r="C87" s="28" t="s">
        <v>54</v>
      </c>
      <c r="D87" s="20" t="s">
        <v>30</v>
      </c>
      <c r="E87" s="53">
        <f>'Prodaja-Elvoj'!E87+'Prodaja-EDB'!E87+'Prodaja-Elsrb'!E87+'Prodaja-Jugo'!E87+'Prodaja-Cent'!E87</f>
        <v>0</v>
      </c>
      <c r="F87" s="53">
        <f>'Prodaja-Elvoj'!F87+'Prodaja-EDB'!F87+'Prodaja-Elsrb'!F87+'Prodaja-Jugo'!F87+'Prodaja-Cent'!F87</f>
        <v>0</v>
      </c>
      <c r="G87" s="53">
        <f>'Prodaja-Elvoj'!G87+'Prodaja-EDB'!G87+'Prodaja-Elsrb'!G87+'Prodaja-Jugo'!G87+'Prodaja-Cent'!G87</f>
        <v>0</v>
      </c>
      <c r="H87" s="53">
        <f>'Prodaja-Elvoj'!H87+'Prodaja-EDB'!H87+'Prodaja-Elsrb'!H87+'Prodaja-Jugo'!H87+'Prodaja-Cent'!H87</f>
        <v>0</v>
      </c>
      <c r="I87" s="53">
        <f>'Prodaja-Elvoj'!I87+'Prodaja-EDB'!I87+'Prodaja-Elsrb'!I87+'Prodaja-Jugo'!I87+'Prodaja-Cent'!I87</f>
        <v>0</v>
      </c>
      <c r="J87" s="53">
        <f>'Prodaja-Elvoj'!J87+'Prodaja-EDB'!J87+'Prodaja-Elsrb'!J87+'Prodaja-Jugo'!J87+'Prodaja-Cent'!J87</f>
        <v>0</v>
      </c>
      <c r="K87" s="53">
        <f>'Prodaja-Elvoj'!K87+'Prodaja-EDB'!K87+'Prodaja-Elsrb'!K87+'Prodaja-Jugo'!K87+'Prodaja-Cent'!K87</f>
        <v>0</v>
      </c>
      <c r="L87" s="53">
        <f>'Prodaja-Elvoj'!L87+'Prodaja-EDB'!L87+'Prodaja-Elsrb'!L87+'Prodaja-Jugo'!L87+'Prodaja-Cent'!L87</f>
        <v>0</v>
      </c>
      <c r="M87" s="53">
        <f>'Prodaja-Elvoj'!M87+'Prodaja-EDB'!M87+'Prodaja-Elsrb'!M87+'Prodaja-Jugo'!M87+'Prodaja-Cent'!M87</f>
        <v>0</v>
      </c>
      <c r="N87" s="53">
        <f>'Prodaja-Elvoj'!N87+'Prodaja-EDB'!N87+'Prodaja-Elsrb'!N87+'Prodaja-Jugo'!N87+'Prodaja-Cent'!N87</f>
        <v>0</v>
      </c>
      <c r="O87" s="53">
        <f>'Prodaja-Elvoj'!O87+'Prodaja-EDB'!O87+'Prodaja-Elsrb'!O87+'Prodaja-Jugo'!O87+'Prodaja-Cent'!O87</f>
        <v>0</v>
      </c>
      <c r="P87" s="53">
        <f>'Prodaja-Elvoj'!P87+'Prodaja-EDB'!P87+'Prodaja-Elsrb'!P87+'Prodaja-Jugo'!P87+'Prodaja-Cent'!P87</f>
        <v>0</v>
      </c>
      <c r="Q87" s="38">
        <f t="shared" si="20"/>
        <v>0</v>
      </c>
    </row>
    <row r="88" spans="2:17" x14ac:dyDescent="0.2">
      <c r="B88" s="16" t="s">
        <v>223</v>
      </c>
      <c r="C88" s="19" t="s">
        <v>55</v>
      </c>
      <c r="D88" s="20" t="s">
        <v>30</v>
      </c>
      <c r="E88" s="39">
        <f>E92+E99+E112+E125</f>
        <v>0</v>
      </c>
      <c r="F88" s="39">
        <f t="shared" ref="F88:P88" si="24">F92+F99+F112+F125</f>
        <v>0</v>
      </c>
      <c r="G88" s="39">
        <f t="shared" si="24"/>
        <v>0</v>
      </c>
      <c r="H88" s="39">
        <f t="shared" si="24"/>
        <v>0</v>
      </c>
      <c r="I88" s="39">
        <f t="shared" si="24"/>
        <v>0</v>
      </c>
      <c r="J88" s="39">
        <f t="shared" si="24"/>
        <v>0</v>
      </c>
      <c r="K88" s="39">
        <f t="shared" si="24"/>
        <v>0</v>
      </c>
      <c r="L88" s="39">
        <f t="shared" si="24"/>
        <v>0</v>
      </c>
      <c r="M88" s="39">
        <f t="shared" si="24"/>
        <v>0</v>
      </c>
      <c r="N88" s="39">
        <f t="shared" si="24"/>
        <v>0</v>
      </c>
      <c r="O88" s="39">
        <f t="shared" si="24"/>
        <v>0</v>
      </c>
      <c r="P88" s="39">
        <f t="shared" si="24"/>
        <v>0</v>
      </c>
      <c r="Q88" s="38">
        <f t="shared" si="20"/>
        <v>0</v>
      </c>
    </row>
    <row r="89" spans="2:17" x14ac:dyDescent="0.2">
      <c r="B89" s="49"/>
      <c r="C89" s="21" t="s">
        <v>43</v>
      </c>
      <c r="D89" s="20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8"/>
    </row>
    <row r="90" spans="2:17" x14ac:dyDescent="0.2">
      <c r="B90" s="49" t="s">
        <v>224</v>
      </c>
      <c r="C90" s="19" t="s">
        <v>60</v>
      </c>
      <c r="D90" s="20"/>
      <c r="E90" s="118">
        <f>'Prodaja-Elvoj'!E90+'Prodaja-EDB'!E90+'Prodaja-Elsrb'!E90+'Prodaja-Jugo'!E90+'Prodaja-Cent'!E90</f>
        <v>0</v>
      </c>
      <c r="F90" s="118">
        <f>'Prodaja-Elvoj'!F90+'Prodaja-EDB'!F90+'Prodaja-Elsrb'!F90+'Prodaja-Jugo'!F90+'Prodaja-Cent'!F90</f>
        <v>0</v>
      </c>
      <c r="G90" s="118">
        <f>'Prodaja-Elvoj'!G90+'Prodaja-EDB'!G90+'Prodaja-Elsrb'!G90+'Prodaja-Jugo'!G90+'Prodaja-Cent'!G90</f>
        <v>0</v>
      </c>
      <c r="H90" s="118">
        <f>'Prodaja-Elvoj'!H90+'Prodaja-EDB'!H90+'Prodaja-Elsrb'!H90+'Prodaja-Jugo'!H90+'Prodaja-Cent'!H90</f>
        <v>0</v>
      </c>
      <c r="I90" s="118">
        <f>'Prodaja-Elvoj'!I90+'Prodaja-EDB'!I90+'Prodaja-Elsrb'!I90+'Prodaja-Jugo'!I90+'Prodaja-Cent'!I90</f>
        <v>0</v>
      </c>
      <c r="J90" s="118">
        <f>'Prodaja-Elvoj'!J90+'Prodaja-EDB'!J90+'Prodaja-Elsrb'!J90+'Prodaja-Jugo'!J90+'Prodaja-Cent'!J90</f>
        <v>0</v>
      </c>
      <c r="K90" s="118">
        <f>'Prodaja-Elvoj'!K90+'Prodaja-EDB'!K90+'Prodaja-Elsrb'!K90+'Prodaja-Jugo'!K90+'Prodaja-Cent'!K90</f>
        <v>0</v>
      </c>
      <c r="L90" s="118">
        <f>'Prodaja-Elvoj'!L90+'Prodaja-EDB'!L90+'Prodaja-Elsrb'!L90+'Prodaja-Jugo'!L90+'Prodaja-Cent'!L90</f>
        <v>0</v>
      </c>
      <c r="M90" s="118">
        <f>'Prodaja-Elvoj'!M90+'Prodaja-EDB'!M90+'Prodaja-Elsrb'!M90+'Prodaja-Jugo'!M90+'Prodaja-Cent'!M90</f>
        <v>0</v>
      </c>
      <c r="N90" s="118">
        <f>'Prodaja-Elvoj'!N90+'Prodaja-EDB'!N90+'Prodaja-Elsrb'!N90+'Prodaja-Jugo'!N90+'Prodaja-Cent'!N90</f>
        <v>0</v>
      </c>
      <c r="O90" s="118">
        <f>'Prodaja-Elvoj'!O90+'Prodaja-EDB'!O90+'Prodaja-Elsrb'!O90+'Prodaja-Jugo'!O90+'Prodaja-Cent'!O90</f>
        <v>0</v>
      </c>
      <c r="P90" s="118">
        <f>'Prodaja-Elvoj'!P90+'Prodaja-EDB'!P90+'Prodaja-Elsrb'!P90+'Prodaja-Jugo'!P90+'Prodaja-Cent'!P90</f>
        <v>0</v>
      </c>
      <c r="Q90" s="119"/>
    </row>
    <row r="91" spans="2:17" x14ac:dyDescent="0.2">
      <c r="B91" s="49" t="s">
        <v>225</v>
      </c>
      <c r="C91" s="19" t="s">
        <v>28</v>
      </c>
      <c r="D91" s="20" t="s">
        <v>27</v>
      </c>
      <c r="E91" s="141">
        <f>'Prodaja-Elvoj'!E91+'Prodaja-EDB'!E91+'Prodaja-Elsrb'!E91+'Prodaja-Jugo'!E91+'Prodaja-Cent'!E91</f>
        <v>0</v>
      </c>
      <c r="F91" s="141">
        <f>'Prodaja-Elvoj'!F91+'Prodaja-EDB'!F91+'Prodaja-Elsrb'!F91+'Prodaja-Jugo'!F91+'Prodaja-Cent'!F91</f>
        <v>0</v>
      </c>
      <c r="G91" s="141">
        <f>'Prodaja-Elvoj'!G91+'Prodaja-EDB'!G91+'Prodaja-Elsrb'!G91+'Prodaja-Jugo'!G91+'Prodaja-Cent'!G91</f>
        <v>0</v>
      </c>
      <c r="H91" s="141">
        <f>'Prodaja-Elvoj'!H91+'Prodaja-EDB'!H91+'Prodaja-Elsrb'!H91+'Prodaja-Jugo'!H91+'Prodaja-Cent'!H91</f>
        <v>0</v>
      </c>
      <c r="I91" s="141">
        <f>'Prodaja-Elvoj'!I91+'Prodaja-EDB'!I91+'Prodaja-Elsrb'!I91+'Prodaja-Jugo'!I91+'Prodaja-Cent'!I91</f>
        <v>0</v>
      </c>
      <c r="J91" s="141">
        <f>'Prodaja-Elvoj'!J91+'Prodaja-EDB'!J91+'Prodaja-Elsrb'!J91+'Prodaja-Jugo'!J91+'Prodaja-Cent'!J91</f>
        <v>0</v>
      </c>
      <c r="K91" s="141">
        <f>'Prodaja-Elvoj'!K91+'Prodaja-EDB'!K91+'Prodaja-Elsrb'!K91+'Prodaja-Jugo'!K91+'Prodaja-Cent'!K91</f>
        <v>0</v>
      </c>
      <c r="L91" s="141">
        <f>'Prodaja-Elvoj'!L91+'Prodaja-EDB'!L91+'Prodaja-Elsrb'!L91+'Prodaja-Jugo'!L91+'Prodaja-Cent'!L91</f>
        <v>0</v>
      </c>
      <c r="M91" s="141">
        <f>'Prodaja-Elvoj'!M91+'Prodaja-EDB'!M91+'Prodaja-Elsrb'!M91+'Prodaja-Jugo'!M91+'Prodaja-Cent'!M91</f>
        <v>0</v>
      </c>
      <c r="N91" s="141">
        <f>'Prodaja-Elvoj'!N91+'Prodaja-EDB'!N91+'Prodaja-Elsrb'!N91+'Prodaja-Jugo'!N91+'Prodaja-Cent'!N91</f>
        <v>0</v>
      </c>
      <c r="O91" s="141">
        <f>'Prodaja-Elvoj'!O91+'Prodaja-EDB'!O91+'Prodaja-Elsrb'!O91+'Prodaja-Jugo'!O91+'Prodaja-Cent'!O91</f>
        <v>0</v>
      </c>
      <c r="P91" s="141">
        <f>'Prodaja-Elvoj'!P91+'Prodaja-EDB'!P91+'Prodaja-Elsrb'!P91+'Prodaja-Jugo'!P91+'Prodaja-Cent'!P91</f>
        <v>0</v>
      </c>
      <c r="Q91" s="61">
        <f>SUM(E91:P91)</f>
        <v>0</v>
      </c>
    </row>
    <row r="92" spans="2:17" x14ac:dyDescent="0.2">
      <c r="B92" s="49" t="s">
        <v>226</v>
      </c>
      <c r="C92" s="19" t="s">
        <v>29</v>
      </c>
      <c r="D92" s="20" t="s">
        <v>30</v>
      </c>
      <c r="E92" s="39">
        <f t="shared" ref="E92:P92" si="25">E93+E94+E95</f>
        <v>0</v>
      </c>
      <c r="F92" s="39">
        <f t="shared" si="25"/>
        <v>0</v>
      </c>
      <c r="G92" s="39">
        <f t="shared" si="25"/>
        <v>0</v>
      </c>
      <c r="H92" s="39">
        <f t="shared" si="25"/>
        <v>0</v>
      </c>
      <c r="I92" s="39">
        <f t="shared" si="25"/>
        <v>0</v>
      </c>
      <c r="J92" s="39">
        <f t="shared" si="25"/>
        <v>0</v>
      </c>
      <c r="K92" s="39">
        <f t="shared" si="25"/>
        <v>0</v>
      </c>
      <c r="L92" s="39">
        <f t="shared" si="25"/>
        <v>0</v>
      </c>
      <c r="M92" s="39">
        <f t="shared" si="25"/>
        <v>0</v>
      </c>
      <c r="N92" s="39">
        <f t="shared" si="25"/>
        <v>0</v>
      </c>
      <c r="O92" s="39">
        <f t="shared" si="25"/>
        <v>0</v>
      </c>
      <c r="P92" s="39">
        <f t="shared" si="25"/>
        <v>0</v>
      </c>
      <c r="Q92" s="38">
        <f>SUM(E92:P92)</f>
        <v>0</v>
      </c>
    </row>
    <row r="93" spans="2:17" x14ac:dyDescent="0.2">
      <c r="B93" s="49" t="s">
        <v>227</v>
      </c>
      <c r="C93" s="28" t="s">
        <v>56</v>
      </c>
      <c r="D93" s="20" t="s">
        <v>30</v>
      </c>
      <c r="E93" s="53">
        <f>'Prodaja-Elvoj'!E93+'Prodaja-EDB'!E93+'Prodaja-Elsrb'!E93+'Prodaja-Jugo'!E93+'Prodaja-Cent'!E93</f>
        <v>0</v>
      </c>
      <c r="F93" s="53">
        <f>'Prodaja-Elvoj'!F93+'Prodaja-EDB'!F93+'Prodaja-Elsrb'!F93+'Prodaja-Jugo'!F93+'Prodaja-Cent'!F93</f>
        <v>0</v>
      </c>
      <c r="G93" s="53">
        <f>'Prodaja-Elvoj'!G93+'Prodaja-EDB'!G93+'Prodaja-Elsrb'!G93+'Prodaja-Jugo'!G93+'Prodaja-Cent'!G93</f>
        <v>0</v>
      </c>
      <c r="H93" s="53">
        <f>'Prodaja-Elvoj'!H93+'Prodaja-EDB'!H93+'Prodaja-Elsrb'!H93+'Prodaja-Jugo'!H93+'Prodaja-Cent'!H93</f>
        <v>0</v>
      </c>
      <c r="I93" s="53">
        <f>'Prodaja-Elvoj'!I93+'Prodaja-EDB'!I93+'Prodaja-Elsrb'!I93+'Prodaja-Jugo'!I93+'Prodaja-Cent'!I93</f>
        <v>0</v>
      </c>
      <c r="J93" s="53">
        <f>'Prodaja-Elvoj'!J93+'Prodaja-EDB'!J93+'Prodaja-Elsrb'!J93+'Prodaja-Jugo'!J93+'Prodaja-Cent'!J93</f>
        <v>0</v>
      </c>
      <c r="K93" s="53">
        <f>'Prodaja-Elvoj'!K93+'Prodaja-EDB'!K93+'Prodaja-Elsrb'!K93+'Prodaja-Jugo'!K93+'Prodaja-Cent'!K93</f>
        <v>0</v>
      </c>
      <c r="L93" s="53">
        <f>'Prodaja-Elvoj'!L93+'Prodaja-EDB'!L93+'Prodaja-Elsrb'!L93+'Prodaja-Jugo'!L93+'Prodaja-Cent'!L93</f>
        <v>0</v>
      </c>
      <c r="M93" s="53">
        <f>'Prodaja-Elvoj'!M93+'Prodaja-EDB'!M93+'Prodaja-Elsrb'!M93+'Prodaja-Jugo'!M93+'Prodaja-Cent'!M93</f>
        <v>0</v>
      </c>
      <c r="N93" s="53">
        <f>'Prodaja-Elvoj'!N93+'Prodaja-EDB'!N93+'Prodaja-Elsrb'!N93+'Prodaja-Jugo'!N93+'Prodaja-Cent'!N93</f>
        <v>0</v>
      </c>
      <c r="O93" s="53">
        <f>'Prodaja-Elvoj'!O93+'Prodaja-EDB'!O93+'Prodaja-Elsrb'!O93+'Prodaja-Jugo'!O93+'Prodaja-Cent'!O93</f>
        <v>0</v>
      </c>
      <c r="P93" s="53">
        <f>'Prodaja-Elvoj'!P93+'Prodaja-EDB'!P93+'Prodaja-Elsrb'!P93+'Prodaja-Jugo'!P93+'Prodaja-Cent'!P93</f>
        <v>0</v>
      </c>
      <c r="Q93" s="38">
        <f>SUM(E93:P93)</f>
        <v>0</v>
      </c>
    </row>
    <row r="94" spans="2:17" x14ac:dyDescent="0.2">
      <c r="B94" s="49" t="s">
        <v>228</v>
      </c>
      <c r="C94" s="28" t="s">
        <v>57</v>
      </c>
      <c r="D94" s="20" t="s">
        <v>30</v>
      </c>
      <c r="E94" s="53">
        <f>'Prodaja-Elvoj'!E94+'Prodaja-EDB'!E94+'Prodaja-Elsrb'!E94+'Prodaja-Jugo'!E94+'Prodaja-Cent'!E94</f>
        <v>0</v>
      </c>
      <c r="F94" s="53">
        <f>'Prodaja-Elvoj'!F94+'Prodaja-EDB'!F94+'Prodaja-Elsrb'!F94+'Prodaja-Jugo'!F94+'Prodaja-Cent'!F94</f>
        <v>0</v>
      </c>
      <c r="G94" s="53">
        <f>'Prodaja-Elvoj'!G94+'Prodaja-EDB'!G94+'Prodaja-Elsrb'!G94+'Prodaja-Jugo'!G94+'Prodaja-Cent'!G94</f>
        <v>0</v>
      </c>
      <c r="H94" s="53">
        <f>'Prodaja-Elvoj'!H94+'Prodaja-EDB'!H94+'Prodaja-Elsrb'!H94+'Prodaja-Jugo'!H94+'Prodaja-Cent'!H94</f>
        <v>0</v>
      </c>
      <c r="I94" s="53">
        <f>'Prodaja-Elvoj'!I94+'Prodaja-EDB'!I94+'Prodaja-Elsrb'!I94+'Prodaja-Jugo'!I94+'Prodaja-Cent'!I94</f>
        <v>0</v>
      </c>
      <c r="J94" s="53">
        <f>'Prodaja-Elvoj'!J94+'Prodaja-EDB'!J94+'Prodaja-Elsrb'!J94+'Prodaja-Jugo'!J94+'Prodaja-Cent'!J94</f>
        <v>0</v>
      </c>
      <c r="K94" s="53">
        <f>'Prodaja-Elvoj'!K94+'Prodaja-EDB'!K94+'Prodaja-Elsrb'!K94+'Prodaja-Jugo'!K94+'Prodaja-Cent'!K94</f>
        <v>0</v>
      </c>
      <c r="L94" s="53">
        <f>'Prodaja-Elvoj'!L94+'Prodaja-EDB'!L94+'Prodaja-Elsrb'!L94+'Prodaja-Jugo'!L94+'Prodaja-Cent'!L94</f>
        <v>0</v>
      </c>
      <c r="M94" s="53">
        <f>'Prodaja-Elvoj'!M94+'Prodaja-EDB'!M94+'Prodaja-Elsrb'!M94+'Prodaja-Jugo'!M94+'Prodaja-Cent'!M94</f>
        <v>0</v>
      </c>
      <c r="N94" s="53">
        <f>'Prodaja-Elvoj'!N94+'Prodaja-EDB'!N94+'Prodaja-Elsrb'!N94+'Prodaja-Jugo'!N94+'Prodaja-Cent'!N94</f>
        <v>0</v>
      </c>
      <c r="O94" s="53">
        <f>'Prodaja-Elvoj'!O94+'Prodaja-EDB'!O94+'Prodaja-Elsrb'!O94+'Prodaja-Jugo'!O94+'Prodaja-Cent'!O94</f>
        <v>0</v>
      </c>
      <c r="P94" s="53">
        <f>'Prodaja-Elvoj'!P94+'Prodaja-EDB'!P94+'Prodaja-Elsrb'!P94+'Prodaja-Jugo'!P94+'Prodaja-Cent'!P94</f>
        <v>0</v>
      </c>
      <c r="Q94" s="38">
        <f>SUM(E94:P94)</f>
        <v>0</v>
      </c>
    </row>
    <row r="95" spans="2:17" x14ac:dyDescent="0.2">
      <c r="B95" s="49" t="s">
        <v>229</v>
      </c>
      <c r="C95" s="28" t="s">
        <v>58</v>
      </c>
      <c r="D95" s="20" t="s">
        <v>30</v>
      </c>
      <c r="E95" s="53">
        <f>'Prodaja-Elvoj'!E95+'Prodaja-EDB'!E95+'Prodaja-Elsrb'!E95+'Prodaja-Jugo'!E95+'Prodaja-Cent'!E95</f>
        <v>0</v>
      </c>
      <c r="F95" s="53">
        <f>'Prodaja-Elvoj'!F95+'Prodaja-EDB'!F95+'Prodaja-Elsrb'!F95+'Prodaja-Jugo'!F95+'Prodaja-Cent'!F95</f>
        <v>0</v>
      </c>
      <c r="G95" s="53">
        <f>'Prodaja-Elvoj'!G95+'Prodaja-EDB'!G95+'Prodaja-Elsrb'!G95+'Prodaja-Jugo'!G95+'Prodaja-Cent'!G95</f>
        <v>0</v>
      </c>
      <c r="H95" s="53">
        <f>'Prodaja-Elvoj'!H95+'Prodaja-EDB'!H95+'Prodaja-Elsrb'!H95+'Prodaja-Jugo'!H95+'Prodaja-Cent'!H95</f>
        <v>0</v>
      </c>
      <c r="I95" s="53">
        <f>'Prodaja-Elvoj'!I95+'Prodaja-EDB'!I95+'Prodaja-Elsrb'!I95+'Prodaja-Jugo'!I95+'Prodaja-Cent'!I95</f>
        <v>0</v>
      </c>
      <c r="J95" s="53">
        <f>'Prodaja-Elvoj'!J95+'Prodaja-EDB'!J95+'Prodaja-Elsrb'!J95+'Prodaja-Jugo'!J95+'Prodaja-Cent'!J95</f>
        <v>0</v>
      </c>
      <c r="K95" s="53">
        <f>'Prodaja-Elvoj'!K95+'Prodaja-EDB'!K95+'Prodaja-Elsrb'!K95+'Prodaja-Jugo'!K95+'Prodaja-Cent'!K95</f>
        <v>0</v>
      </c>
      <c r="L95" s="53">
        <f>'Prodaja-Elvoj'!L95+'Prodaja-EDB'!L95+'Prodaja-Elsrb'!L95+'Prodaja-Jugo'!L95+'Prodaja-Cent'!L95</f>
        <v>0</v>
      </c>
      <c r="M95" s="53">
        <f>'Prodaja-Elvoj'!M95+'Prodaja-EDB'!M95+'Prodaja-Elsrb'!M95+'Prodaja-Jugo'!M95+'Prodaja-Cent'!M95</f>
        <v>0</v>
      </c>
      <c r="N95" s="53">
        <f>'Prodaja-Elvoj'!N95+'Prodaja-EDB'!N95+'Prodaja-Elsrb'!N95+'Prodaja-Jugo'!N95+'Prodaja-Cent'!N95</f>
        <v>0</v>
      </c>
      <c r="O95" s="53">
        <f>'Prodaja-Elvoj'!O95+'Prodaja-EDB'!O95+'Prodaja-Elsrb'!O95+'Prodaja-Jugo'!O95+'Prodaja-Cent'!O95</f>
        <v>0</v>
      </c>
      <c r="P95" s="53">
        <f>'Prodaja-Elvoj'!P95+'Prodaja-EDB'!P95+'Prodaja-Elsrb'!P95+'Prodaja-Jugo'!P95+'Prodaja-Cent'!P95</f>
        <v>0</v>
      </c>
      <c r="Q95" s="38">
        <f>SUM(E95:P95)</f>
        <v>0</v>
      </c>
    </row>
    <row r="96" spans="2:17" x14ac:dyDescent="0.2">
      <c r="B96" s="49"/>
      <c r="C96" s="21" t="s">
        <v>49</v>
      </c>
      <c r="D96" s="43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8"/>
    </row>
    <row r="97" spans="2:17" x14ac:dyDescent="0.2">
      <c r="B97" s="49" t="s">
        <v>230</v>
      </c>
      <c r="C97" s="19" t="s">
        <v>60</v>
      </c>
      <c r="D97" s="20"/>
      <c r="E97" s="118">
        <f>'Prodaja-Elvoj'!E97+'Prodaja-EDB'!E97+'Prodaja-Elsrb'!E97+'Prodaja-Jugo'!E97+'Prodaja-Cent'!E97</f>
        <v>0</v>
      </c>
      <c r="F97" s="118">
        <f>'Prodaja-Elvoj'!F97+'Prodaja-EDB'!F97+'Prodaja-Elsrb'!F97+'Prodaja-Jugo'!F97+'Prodaja-Cent'!F97</f>
        <v>0</v>
      </c>
      <c r="G97" s="118">
        <f>'Prodaja-Elvoj'!G97+'Prodaja-EDB'!G97+'Prodaja-Elsrb'!G97+'Prodaja-Jugo'!G97+'Prodaja-Cent'!G97</f>
        <v>0</v>
      </c>
      <c r="H97" s="118">
        <f>'Prodaja-Elvoj'!H97+'Prodaja-EDB'!H97+'Prodaja-Elsrb'!H97+'Prodaja-Jugo'!H97+'Prodaja-Cent'!H97</f>
        <v>0</v>
      </c>
      <c r="I97" s="118">
        <f>'Prodaja-Elvoj'!I97+'Prodaja-EDB'!I97+'Prodaja-Elsrb'!I97+'Prodaja-Jugo'!I97+'Prodaja-Cent'!I97</f>
        <v>0</v>
      </c>
      <c r="J97" s="118">
        <f>'Prodaja-Elvoj'!J97+'Prodaja-EDB'!J97+'Prodaja-Elsrb'!J97+'Prodaja-Jugo'!J97+'Prodaja-Cent'!J97</f>
        <v>0</v>
      </c>
      <c r="K97" s="118">
        <f>'Prodaja-Elvoj'!K97+'Prodaja-EDB'!K97+'Prodaja-Elsrb'!K97+'Prodaja-Jugo'!K97+'Prodaja-Cent'!K97</f>
        <v>0</v>
      </c>
      <c r="L97" s="118">
        <f>'Prodaja-Elvoj'!L97+'Prodaja-EDB'!L97+'Prodaja-Elsrb'!L97+'Prodaja-Jugo'!L97+'Prodaja-Cent'!L97</f>
        <v>0</v>
      </c>
      <c r="M97" s="118">
        <f>'Prodaja-Elvoj'!M97+'Prodaja-EDB'!M97+'Prodaja-Elsrb'!M97+'Prodaja-Jugo'!M97+'Prodaja-Cent'!M97</f>
        <v>0</v>
      </c>
      <c r="N97" s="118">
        <f>'Prodaja-Elvoj'!N97+'Prodaja-EDB'!N97+'Prodaja-Elsrb'!N97+'Prodaja-Jugo'!N97+'Prodaja-Cent'!N97</f>
        <v>0</v>
      </c>
      <c r="O97" s="118">
        <f>'Prodaja-Elvoj'!O97+'Prodaja-EDB'!O97+'Prodaja-Elsrb'!O97+'Prodaja-Jugo'!O97+'Prodaja-Cent'!O97</f>
        <v>0</v>
      </c>
      <c r="P97" s="118">
        <f>'Prodaja-Elvoj'!P97+'Prodaja-EDB'!P97+'Prodaja-Elsrb'!P97+'Prodaja-Jugo'!P97+'Prodaja-Cent'!P97</f>
        <v>0</v>
      </c>
      <c r="Q97" s="119"/>
    </row>
    <row r="98" spans="2:17" x14ac:dyDescent="0.2">
      <c r="B98" s="49" t="s">
        <v>231</v>
      </c>
      <c r="C98" s="19" t="s">
        <v>28</v>
      </c>
      <c r="D98" s="20" t="s">
        <v>27</v>
      </c>
      <c r="E98" s="141">
        <f>'Prodaja-Elvoj'!E98+'Prodaja-EDB'!E98+'Prodaja-Elsrb'!E98+'Prodaja-Jugo'!E98+'Prodaja-Cent'!E98</f>
        <v>0</v>
      </c>
      <c r="F98" s="141">
        <f>'Prodaja-Elvoj'!F98+'Prodaja-EDB'!F98+'Prodaja-Elsrb'!F98+'Prodaja-Jugo'!F98+'Prodaja-Cent'!F98</f>
        <v>0</v>
      </c>
      <c r="G98" s="141">
        <f>'Prodaja-Elvoj'!G98+'Prodaja-EDB'!G98+'Prodaja-Elsrb'!G98+'Prodaja-Jugo'!G98+'Prodaja-Cent'!G98</f>
        <v>0</v>
      </c>
      <c r="H98" s="141">
        <f>'Prodaja-Elvoj'!H98+'Prodaja-EDB'!H98+'Prodaja-Elsrb'!H98+'Prodaja-Jugo'!H98+'Prodaja-Cent'!H98</f>
        <v>0</v>
      </c>
      <c r="I98" s="141">
        <f>'Prodaja-Elvoj'!I98+'Prodaja-EDB'!I98+'Prodaja-Elsrb'!I98+'Prodaja-Jugo'!I98+'Prodaja-Cent'!I98</f>
        <v>0</v>
      </c>
      <c r="J98" s="141">
        <f>'Prodaja-Elvoj'!J98+'Prodaja-EDB'!J98+'Prodaja-Elsrb'!J98+'Prodaja-Jugo'!J98+'Prodaja-Cent'!J98</f>
        <v>0</v>
      </c>
      <c r="K98" s="141">
        <f>'Prodaja-Elvoj'!K98+'Prodaja-EDB'!K98+'Prodaja-Elsrb'!K98+'Prodaja-Jugo'!K98+'Prodaja-Cent'!K98</f>
        <v>0</v>
      </c>
      <c r="L98" s="141">
        <f>'Prodaja-Elvoj'!L98+'Prodaja-EDB'!L98+'Prodaja-Elsrb'!L98+'Prodaja-Jugo'!L98+'Prodaja-Cent'!L98</f>
        <v>0</v>
      </c>
      <c r="M98" s="141">
        <f>'Prodaja-Elvoj'!M98+'Prodaja-EDB'!M98+'Prodaja-Elsrb'!M98+'Prodaja-Jugo'!M98+'Prodaja-Cent'!M98</f>
        <v>0</v>
      </c>
      <c r="N98" s="141">
        <f>'Prodaja-Elvoj'!N98+'Prodaja-EDB'!N98+'Prodaja-Elsrb'!N98+'Prodaja-Jugo'!N98+'Prodaja-Cent'!N98</f>
        <v>0</v>
      </c>
      <c r="O98" s="141">
        <f>'Prodaja-Elvoj'!O98+'Prodaja-EDB'!O98+'Prodaja-Elsrb'!O98+'Prodaja-Jugo'!O98+'Prodaja-Cent'!O98</f>
        <v>0</v>
      </c>
      <c r="P98" s="141">
        <f>'Prodaja-Elvoj'!P98+'Prodaja-EDB'!P98+'Prodaja-Elsrb'!P98+'Prodaja-Jugo'!P98+'Prodaja-Cent'!P98</f>
        <v>0</v>
      </c>
      <c r="Q98" s="61">
        <f>SUM(E98:P98)</f>
        <v>0</v>
      </c>
    </row>
    <row r="99" spans="2:17" x14ac:dyDescent="0.2">
      <c r="B99" s="49" t="s">
        <v>232</v>
      </c>
      <c r="C99" s="19" t="s">
        <v>29</v>
      </c>
      <c r="D99" s="20" t="s">
        <v>30</v>
      </c>
      <c r="E99" s="39">
        <f t="shared" ref="E99:P99" si="26">E100+E103+E106</f>
        <v>0</v>
      </c>
      <c r="F99" s="39">
        <f t="shared" si="26"/>
        <v>0</v>
      </c>
      <c r="G99" s="39">
        <f t="shared" si="26"/>
        <v>0</v>
      </c>
      <c r="H99" s="39">
        <f t="shared" si="26"/>
        <v>0</v>
      </c>
      <c r="I99" s="39">
        <f t="shared" si="26"/>
        <v>0</v>
      </c>
      <c r="J99" s="39">
        <f t="shared" si="26"/>
        <v>0</v>
      </c>
      <c r="K99" s="39">
        <f t="shared" si="26"/>
        <v>0</v>
      </c>
      <c r="L99" s="39">
        <f t="shared" si="26"/>
        <v>0</v>
      </c>
      <c r="M99" s="39">
        <f t="shared" si="26"/>
        <v>0</v>
      </c>
      <c r="N99" s="39">
        <f t="shared" si="26"/>
        <v>0</v>
      </c>
      <c r="O99" s="39">
        <f t="shared" si="26"/>
        <v>0</v>
      </c>
      <c r="P99" s="39">
        <f t="shared" si="26"/>
        <v>0</v>
      </c>
      <c r="Q99" s="38">
        <f t="shared" ref="Q99:Q108" si="27">SUM(E99:P99)</f>
        <v>0</v>
      </c>
    </row>
    <row r="100" spans="2:17" x14ac:dyDescent="0.2">
      <c r="B100" s="49" t="s">
        <v>233</v>
      </c>
      <c r="C100" s="28" t="s">
        <v>50</v>
      </c>
      <c r="D100" s="20" t="s">
        <v>30</v>
      </c>
      <c r="E100" s="39">
        <f t="shared" ref="E100:P100" si="28">E101+E102</f>
        <v>0</v>
      </c>
      <c r="F100" s="39">
        <f t="shared" si="28"/>
        <v>0</v>
      </c>
      <c r="G100" s="39">
        <f t="shared" si="28"/>
        <v>0</v>
      </c>
      <c r="H100" s="39">
        <f t="shared" si="28"/>
        <v>0</v>
      </c>
      <c r="I100" s="39">
        <f t="shared" si="28"/>
        <v>0</v>
      </c>
      <c r="J100" s="39">
        <f t="shared" si="28"/>
        <v>0</v>
      </c>
      <c r="K100" s="39">
        <f t="shared" si="28"/>
        <v>0</v>
      </c>
      <c r="L100" s="39">
        <f t="shared" si="28"/>
        <v>0</v>
      </c>
      <c r="M100" s="39">
        <f t="shared" si="28"/>
        <v>0</v>
      </c>
      <c r="N100" s="39">
        <f t="shared" si="28"/>
        <v>0</v>
      </c>
      <c r="O100" s="39">
        <f t="shared" si="28"/>
        <v>0</v>
      </c>
      <c r="P100" s="39">
        <f t="shared" si="28"/>
        <v>0</v>
      </c>
      <c r="Q100" s="38">
        <f t="shared" si="27"/>
        <v>0</v>
      </c>
    </row>
    <row r="101" spans="2:17" x14ac:dyDescent="0.2">
      <c r="B101" s="49" t="s">
        <v>234</v>
      </c>
      <c r="C101" s="28" t="s">
        <v>53</v>
      </c>
      <c r="D101" s="20" t="s">
        <v>30</v>
      </c>
      <c r="E101" s="53">
        <f>'Prodaja-Elvoj'!E101+'Prodaja-EDB'!E101+'Prodaja-Elsrb'!E101+'Prodaja-Jugo'!E101+'Prodaja-Cent'!E101</f>
        <v>0</v>
      </c>
      <c r="F101" s="53">
        <f>'Prodaja-Elvoj'!F101+'Prodaja-EDB'!F101+'Prodaja-Elsrb'!F101+'Prodaja-Jugo'!F101+'Prodaja-Cent'!F101</f>
        <v>0</v>
      </c>
      <c r="G101" s="53">
        <f>'Prodaja-Elvoj'!G101+'Prodaja-EDB'!G101+'Prodaja-Elsrb'!G101+'Prodaja-Jugo'!G101+'Prodaja-Cent'!G101</f>
        <v>0</v>
      </c>
      <c r="H101" s="53">
        <f>'Prodaja-Elvoj'!H101+'Prodaja-EDB'!H101+'Prodaja-Elsrb'!H101+'Prodaja-Jugo'!H101+'Prodaja-Cent'!H101</f>
        <v>0</v>
      </c>
      <c r="I101" s="53">
        <f>'Prodaja-Elvoj'!I101+'Prodaja-EDB'!I101+'Prodaja-Elsrb'!I101+'Prodaja-Jugo'!I101+'Prodaja-Cent'!I101</f>
        <v>0</v>
      </c>
      <c r="J101" s="53">
        <f>'Prodaja-Elvoj'!J101+'Prodaja-EDB'!J101+'Prodaja-Elsrb'!J101+'Prodaja-Jugo'!J101+'Prodaja-Cent'!J101</f>
        <v>0</v>
      </c>
      <c r="K101" s="53">
        <f>'Prodaja-Elvoj'!K101+'Prodaja-EDB'!K101+'Prodaja-Elsrb'!K101+'Prodaja-Jugo'!K101+'Prodaja-Cent'!K101</f>
        <v>0</v>
      </c>
      <c r="L101" s="53">
        <f>'Prodaja-Elvoj'!L101+'Prodaja-EDB'!L101+'Prodaja-Elsrb'!L101+'Prodaja-Jugo'!L101+'Prodaja-Cent'!L101</f>
        <v>0</v>
      </c>
      <c r="M101" s="53">
        <f>'Prodaja-Elvoj'!M101+'Prodaja-EDB'!M101+'Prodaja-Elsrb'!M101+'Prodaja-Jugo'!M101+'Prodaja-Cent'!M101</f>
        <v>0</v>
      </c>
      <c r="N101" s="53">
        <f>'Prodaja-Elvoj'!N101+'Prodaja-EDB'!N101+'Prodaja-Elsrb'!N101+'Prodaja-Jugo'!N101+'Prodaja-Cent'!N101</f>
        <v>0</v>
      </c>
      <c r="O101" s="53">
        <f>'Prodaja-Elvoj'!O101+'Prodaja-EDB'!O101+'Prodaja-Elsrb'!O101+'Prodaja-Jugo'!O101+'Prodaja-Cent'!O101</f>
        <v>0</v>
      </c>
      <c r="P101" s="53">
        <f>'Prodaja-Elvoj'!P101+'Prodaja-EDB'!P101+'Prodaja-Elsrb'!P101+'Prodaja-Jugo'!P101+'Prodaja-Cent'!P101</f>
        <v>0</v>
      </c>
      <c r="Q101" s="38">
        <f t="shared" si="27"/>
        <v>0</v>
      </c>
    </row>
    <row r="102" spans="2:17" x14ac:dyDescent="0.2">
      <c r="B102" s="49" t="s">
        <v>235</v>
      </c>
      <c r="C102" s="28" t="s">
        <v>54</v>
      </c>
      <c r="D102" s="20" t="s">
        <v>30</v>
      </c>
      <c r="E102" s="53">
        <f>'Prodaja-Elvoj'!E102+'Prodaja-EDB'!E102+'Prodaja-Elsrb'!E102+'Prodaja-Jugo'!E102+'Prodaja-Cent'!E102</f>
        <v>0</v>
      </c>
      <c r="F102" s="53">
        <f>'Prodaja-Elvoj'!F102+'Prodaja-EDB'!F102+'Prodaja-Elsrb'!F102+'Prodaja-Jugo'!F102+'Prodaja-Cent'!F102</f>
        <v>0</v>
      </c>
      <c r="G102" s="53">
        <f>'Prodaja-Elvoj'!G102+'Prodaja-EDB'!G102+'Prodaja-Elsrb'!G102+'Prodaja-Jugo'!G102+'Prodaja-Cent'!G102</f>
        <v>0</v>
      </c>
      <c r="H102" s="53">
        <f>'Prodaja-Elvoj'!H102+'Prodaja-EDB'!H102+'Prodaja-Elsrb'!H102+'Prodaja-Jugo'!H102+'Prodaja-Cent'!H102</f>
        <v>0</v>
      </c>
      <c r="I102" s="53">
        <f>'Prodaja-Elvoj'!I102+'Prodaja-EDB'!I102+'Prodaja-Elsrb'!I102+'Prodaja-Jugo'!I102+'Prodaja-Cent'!I102</f>
        <v>0</v>
      </c>
      <c r="J102" s="53">
        <f>'Prodaja-Elvoj'!J102+'Prodaja-EDB'!J102+'Prodaja-Elsrb'!J102+'Prodaja-Jugo'!J102+'Prodaja-Cent'!J102</f>
        <v>0</v>
      </c>
      <c r="K102" s="53">
        <f>'Prodaja-Elvoj'!K102+'Prodaja-EDB'!K102+'Prodaja-Elsrb'!K102+'Prodaja-Jugo'!K102+'Prodaja-Cent'!K102</f>
        <v>0</v>
      </c>
      <c r="L102" s="53">
        <f>'Prodaja-Elvoj'!L102+'Prodaja-EDB'!L102+'Prodaja-Elsrb'!L102+'Prodaja-Jugo'!L102+'Prodaja-Cent'!L102</f>
        <v>0</v>
      </c>
      <c r="M102" s="53">
        <f>'Prodaja-Elvoj'!M102+'Prodaja-EDB'!M102+'Prodaja-Elsrb'!M102+'Prodaja-Jugo'!M102+'Prodaja-Cent'!M102</f>
        <v>0</v>
      </c>
      <c r="N102" s="53">
        <f>'Prodaja-Elvoj'!N102+'Prodaja-EDB'!N102+'Prodaja-Elsrb'!N102+'Prodaja-Jugo'!N102+'Prodaja-Cent'!N102</f>
        <v>0</v>
      </c>
      <c r="O102" s="53">
        <f>'Prodaja-Elvoj'!O102+'Prodaja-EDB'!O102+'Prodaja-Elsrb'!O102+'Prodaja-Jugo'!O102+'Prodaja-Cent'!O102</f>
        <v>0</v>
      </c>
      <c r="P102" s="53">
        <f>'Prodaja-Elvoj'!P102+'Prodaja-EDB'!P102+'Prodaja-Elsrb'!P102+'Prodaja-Jugo'!P102+'Prodaja-Cent'!P102</f>
        <v>0</v>
      </c>
      <c r="Q102" s="38">
        <f t="shared" si="27"/>
        <v>0</v>
      </c>
    </row>
    <row r="103" spans="2:17" x14ac:dyDescent="0.2">
      <c r="B103" s="49" t="s">
        <v>236</v>
      </c>
      <c r="C103" s="28" t="s">
        <v>46</v>
      </c>
      <c r="D103" s="20" t="s">
        <v>30</v>
      </c>
      <c r="E103" s="39">
        <f t="shared" ref="E103:P103" si="29">E104+E105</f>
        <v>0</v>
      </c>
      <c r="F103" s="39">
        <f t="shared" si="29"/>
        <v>0</v>
      </c>
      <c r="G103" s="39">
        <f t="shared" si="29"/>
        <v>0</v>
      </c>
      <c r="H103" s="39">
        <f t="shared" si="29"/>
        <v>0</v>
      </c>
      <c r="I103" s="39">
        <f t="shared" si="29"/>
        <v>0</v>
      </c>
      <c r="J103" s="39">
        <f t="shared" si="29"/>
        <v>0</v>
      </c>
      <c r="K103" s="39">
        <f t="shared" si="29"/>
        <v>0</v>
      </c>
      <c r="L103" s="39">
        <f t="shared" si="29"/>
        <v>0</v>
      </c>
      <c r="M103" s="39">
        <f t="shared" si="29"/>
        <v>0</v>
      </c>
      <c r="N103" s="39">
        <f t="shared" si="29"/>
        <v>0</v>
      </c>
      <c r="O103" s="39">
        <f t="shared" si="29"/>
        <v>0</v>
      </c>
      <c r="P103" s="39">
        <f t="shared" si="29"/>
        <v>0</v>
      </c>
      <c r="Q103" s="38">
        <f t="shared" si="27"/>
        <v>0</v>
      </c>
    </row>
    <row r="104" spans="2:17" x14ac:dyDescent="0.2">
      <c r="B104" s="49" t="s">
        <v>237</v>
      </c>
      <c r="C104" s="28" t="s">
        <v>53</v>
      </c>
      <c r="D104" s="20" t="s">
        <v>30</v>
      </c>
      <c r="E104" s="53">
        <f>'Prodaja-Elvoj'!E104+'Prodaja-EDB'!E104+'Prodaja-Elsrb'!E104+'Prodaja-Jugo'!E104+'Prodaja-Cent'!E104</f>
        <v>0</v>
      </c>
      <c r="F104" s="53">
        <f>'Prodaja-Elvoj'!F104+'Prodaja-EDB'!F104+'Prodaja-Elsrb'!F104+'Prodaja-Jugo'!F104+'Prodaja-Cent'!F104</f>
        <v>0</v>
      </c>
      <c r="G104" s="53">
        <f>'Prodaja-Elvoj'!G104+'Prodaja-EDB'!G104+'Prodaja-Elsrb'!G104+'Prodaja-Jugo'!G104+'Prodaja-Cent'!G104</f>
        <v>0</v>
      </c>
      <c r="H104" s="53">
        <f>'Prodaja-Elvoj'!H104+'Prodaja-EDB'!H104+'Prodaja-Elsrb'!H104+'Prodaja-Jugo'!H104+'Prodaja-Cent'!H104</f>
        <v>0</v>
      </c>
      <c r="I104" s="53">
        <f>'Prodaja-Elvoj'!I104+'Prodaja-EDB'!I104+'Prodaja-Elsrb'!I104+'Prodaja-Jugo'!I104+'Prodaja-Cent'!I104</f>
        <v>0</v>
      </c>
      <c r="J104" s="53">
        <f>'Prodaja-Elvoj'!J104+'Prodaja-EDB'!J104+'Prodaja-Elsrb'!J104+'Prodaja-Jugo'!J104+'Prodaja-Cent'!J104</f>
        <v>0</v>
      </c>
      <c r="K104" s="53">
        <f>'Prodaja-Elvoj'!K104+'Prodaja-EDB'!K104+'Prodaja-Elsrb'!K104+'Prodaja-Jugo'!K104+'Prodaja-Cent'!K104</f>
        <v>0</v>
      </c>
      <c r="L104" s="53">
        <f>'Prodaja-Elvoj'!L104+'Prodaja-EDB'!L104+'Prodaja-Elsrb'!L104+'Prodaja-Jugo'!L104+'Prodaja-Cent'!L104</f>
        <v>0</v>
      </c>
      <c r="M104" s="53">
        <f>'Prodaja-Elvoj'!M104+'Prodaja-EDB'!M104+'Prodaja-Elsrb'!M104+'Prodaja-Jugo'!M104+'Prodaja-Cent'!M104</f>
        <v>0</v>
      </c>
      <c r="N104" s="53">
        <f>'Prodaja-Elvoj'!N104+'Prodaja-EDB'!N104+'Prodaja-Elsrb'!N104+'Prodaja-Jugo'!N104+'Prodaja-Cent'!N104</f>
        <v>0</v>
      </c>
      <c r="O104" s="53">
        <f>'Prodaja-Elvoj'!O104+'Prodaja-EDB'!O104+'Prodaja-Elsrb'!O104+'Prodaja-Jugo'!O104+'Prodaja-Cent'!O104</f>
        <v>0</v>
      </c>
      <c r="P104" s="53">
        <f>'Prodaja-Elvoj'!P104+'Prodaja-EDB'!P104+'Prodaja-Elsrb'!P104+'Prodaja-Jugo'!P104+'Prodaja-Cent'!P104</f>
        <v>0</v>
      </c>
      <c r="Q104" s="38">
        <f t="shared" si="27"/>
        <v>0</v>
      </c>
    </row>
    <row r="105" spans="2:17" x14ac:dyDescent="0.2">
      <c r="B105" s="49" t="s">
        <v>238</v>
      </c>
      <c r="C105" s="28" t="s">
        <v>54</v>
      </c>
      <c r="D105" s="20" t="s">
        <v>30</v>
      </c>
      <c r="E105" s="53">
        <f>'Prodaja-Elvoj'!E105+'Prodaja-EDB'!E105+'Prodaja-Elsrb'!E105+'Prodaja-Jugo'!E105+'Prodaja-Cent'!E105</f>
        <v>0</v>
      </c>
      <c r="F105" s="53">
        <f>'Prodaja-Elvoj'!F105+'Prodaja-EDB'!F105+'Prodaja-Elsrb'!F105+'Prodaja-Jugo'!F105+'Prodaja-Cent'!F105</f>
        <v>0</v>
      </c>
      <c r="G105" s="53">
        <f>'Prodaja-Elvoj'!G105+'Prodaja-EDB'!G105+'Prodaja-Elsrb'!G105+'Prodaja-Jugo'!G105+'Prodaja-Cent'!G105</f>
        <v>0</v>
      </c>
      <c r="H105" s="53">
        <f>'Prodaja-Elvoj'!H105+'Prodaja-EDB'!H105+'Prodaja-Elsrb'!H105+'Prodaja-Jugo'!H105+'Prodaja-Cent'!H105</f>
        <v>0</v>
      </c>
      <c r="I105" s="53">
        <f>'Prodaja-Elvoj'!I105+'Prodaja-EDB'!I105+'Prodaja-Elsrb'!I105+'Prodaja-Jugo'!I105+'Prodaja-Cent'!I105</f>
        <v>0</v>
      </c>
      <c r="J105" s="53">
        <f>'Prodaja-Elvoj'!J105+'Prodaja-EDB'!J105+'Prodaja-Elsrb'!J105+'Prodaja-Jugo'!J105+'Prodaja-Cent'!J105</f>
        <v>0</v>
      </c>
      <c r="K105" s="53">
        <f>'Prodaja-Elvoj'!K105+'Prodaja-EDB'!K105+'Prodaja-Elsrb'!K105+'Prodaja-Jugo'!K105+'Prodaja-Cent'!K105</f>
        <v>0</v>
      </c>
      <c r="L105" s="53">
        <f>'Prodaja-Elvoj'!L105+'Prodaja-EDB'!L105+'Prodaja-Elsrb'!L105+'Prodaja-Jugo'!L105+'Prodaja-Cent'!L105</f>
        <v>0</v>
      </c>
      <c r="M105" s="53">
        <f>'Prodaja-Elvoj'!M105+'Prodaja-EDB'!M105+'Prodaja-Elsrb'!M105+'Prodaja-Jugo'!M105+'Prodaja-Cent'!M105</f>
        <v>0</v>
      </c>
      <c r="N105" s="53">
        <f>'Prodaja-Elvoj'!N105+'Prodaja-EDB'!N105+'Prodaja-Elsrb'!N105+'Prodaja-Jugo'!N105+'Prodaja-Cent'!N105</f>
        <v>0</v>
      </c>
      <c r="O105" s="53">
        <f>'Prodaja-Elvoj'!O105+'Prodaja-EDB'!O105+'Prodaja-Elsrb'!O105+'Prodaja-Jugo'!O105+'Prodaja-Cent'!O105</f>
        <v>0</v>
      </c>
      <c r="P105" s="53">
        <f>'Prodaja-Elvoj'!P105+'Prodaja-EDB'!P105+'Prodaja-Elsrb'!P105+'Prodaja-Jugo'!P105+'Prodaja-Cent'!P105</f>
        <v>0</v>
      </c>
      <c r="Q105" s="38">
        <f t="shared" si="27"/>
        <v>0</v>
      </c>
    </row>
    <row r="106" spans="2:17" x14ac:dyDescent="0.2">
      <c r="B106" s="49" t="s">
        <v>239</v>
      </c>
      <c r="C106" s="28" t="s">
        <v>48</v>
      </c>
      <c r="D106" s="20" t="s">
        <v>30</v>
      </c>
      <c r="E106" s="39">
        <f t="shared" ref="E106:P106" si="30">E107+E108</f>
        <v>0</v>
      </c>
      <c r="F106" s="39">
        <f t="shared" si="30"/>
        <v>0</v>
      </c>
      <c r="G106" s="39">
        <f t="shared" si="30"/>
        <v>0</v>
      </c>
      <c r="H106" s="39">
        <f t="shared" si="30"/>
        <v>0</v>
      </c>
      <c r="I106" s="39">
        <f t="shared" si="30"/>
        <v>0</v>
      </c>
      <c r="J106" s="39">
        <f t="shared" si="30"/>
        <v>0</v>
      </c>
      <c r="K106" s="39">
        <f t="shared" si="30"/>
        <v>0</v>
      </c>
      <c r="L106" s="39">
        <f t="shared" si="30"/>
        <v>0</v>
      </c>
      <c r="M106" s="39">
        <f t="shared" si="30"/>
        <v>0</v>
      </c>
      <c r="N106" s="39">
        <f t="shared" si="30"/>
        <v>0</v>
      </c>
      <c r="O106" s="39">
        <f t="shared" si="30"/>
        <v>0</v>
      </c>
      <c r="P106" s="39">
        <f t="shared" si="30"/>
        <v>0</v>
      </c>
      <c r="Q106" s="38">
        <f t="shared" si="27"/>
        <v>0</v>
      </c>
    </row>
    <row r="107" spans="2:17" x14ac:dyDescent="0.2">
      <c r="B107" s="49" t="s">
        <v>240</v>
      </c>
      <c r="C107" s="28" t="s">
        <v>53</v>
      </c>
      <c r="D107" s="20" t="s">
        <v>30</v>
      </c>
      <c r="E107" s="53">
        <f>'Prodaja-Elvoj'!E107+'Prodaja-EDB'!E107+'Prodaja-Elsrb'!E107+'Prodaja-Jugo'!E107+'Prodaja-Cent'!E107</f>
        <v>0</v>
      </c>
      <c r="F107" s="53">
        <f>'Prodaja-Elvoj'!F107+'Prodaja-EDB'!F107+'Prodaja-Elsrb'!F107+'Prodaja-Jugo'!F107+'Prodaja-Cent'!F107</f>
        <v>0</v>
      </c>
      <c r="G107" s="53">
        <f>'Prodaja-Elvoj'!G107+'Prodaja-EDB'!G107+'Prodaja-Elsrb'!G107+'Prodaja-Jugo'!G107+'Prodaja-Cent'!G107</f>
        <v>0</v>
      </c>
      <c r="H107" s="53">
        <f>'Prodaja-Elvoj'!H107+'Prodaja-EDB'!H107+'Prodaja-Elsrb'!H107+'Prodaja-Jugo'!H107+'Prodaja-Cent'!H107</f>
        <v>0</v>
      </c>
      <c r="I107" s="53">
        <f>'Prodaja-Elvoj'!I107+'Prodaja-EDB'!I107+'Prodaja-Elsrb'!I107+'Prodaja-Jugo'!I107+'Prodaja-Cent'!I107</f>
        <v>0</v>
      </c>
      <c r="J107" s="53">
        <f>'Prodaja-Elvoj'!J107+'Prodaja-EDB'!J107+'Prodaja-Elsrb'!J107+'Prodaja-Jugo'!J107+'Prodaja-Cent'!J107</f>
        <v>0</v>
      </c>
      <c r="K107" s="53">
        <f>'Prodaja-Elvoj'!K107+'Prodaja-EDB'!K107+'Prodaja-Elsrb'!K107+'Prodaja-Jugo'!K107+'Prodaja-Cent'!K107</f>
        <v>0</v>
      </c>
      <c r="L107" s="53">
        <f>'Prodaja-Elvoj'!L107+'Prodaja-EDB'!L107+'Prodaja-Elsrb'!L107+'Prodaja-Jugo'!L107+'Prodaja-Cent'!L107</f>
        <v>0</v>
      </c>
      <c r="M107" s="53">
        <f>'Prodaja-Elvoj'!M107+'Prodaja-EDB'!M107+'Prodaja-Elsrb'!M107+'Prodaja-Jugo'!M107+'Prodaja-Cent'!M107</f>
        <v>0</v>
      </c>
      <c r="N107" s="53">
        <f>'Prodaja-Elvoj'!N107+'Prodaja-EDB'!N107+'Prodaja-Elsrb'!N107+'Prodaja-Jugo'!N107+'Prodaja-Cent'!N107</f>
        <v>0</v>
      </c>
      <c r="O107" s="53">
        <f>'Prodaja-Elvoj'!O107+'Prodaja-EDB'!O107+'Prodaja-Elsrb'!O107+'Prodaja-Jugo'!O107+'Prodaja-Cent'!O107</f>
        <v>0</v>
      </c>
      <c r="P107" s="53">
        <f>'Prodaja-Elvoj'!P107+'Prodaja-EDB'!P107+'Prodaja-Elsrb'!P107+'Prodaja-Jugo'!P107+'Prodaja-Cent'!P107</f>
        <v>0</v>
      </c>
      <c r="Q107" s="38">
        <f t="shared" si="27"/>
        <v>0</v>
      </c>
    </row>
    <row r="108" spans="2:17" x14ac:dyDescent="0.2">
      <c r="B108" s="49" t="s">
        <v>241</v>
      </c>
      <c r="C108" s="28" t="s">
        <v>54</v>
      </c>
      <c r="D108" s="20" t="s">
        <v>30</v>
      </c>
      <c r="E108" s="53">
        <f>'Prodaja-Elvoj'!E108+'Prodaja-EDB'!E108+'Prodaja-Elsrb'!E108+'Prodaja-Jugo'!E108+'Prodaja-Cent'!E108</f>
        <v>0</v>
      </c>
      <c r="F108" s="53">
        <f>'Prodaja-Elvoj'!F108+'Prodaja-EDB'!F108+'Prodaja-Elsrb'!F108+'Prodaja-Jugo'!F108+'Prodaja-Cent'!F108</f>
        <v>0</v>
      </c>
      <c r="G108" s="53">
        <f>'Prodaja-Elvoj'!G108+'Prodaja-EDB'!G108+'Prodaja-Elsrb'!G108+'Prodaja-Jugo'!G108+'Prodaja-Cent'!G108</f>
        <v>0</v>
      </c>
      <c r="H108" s="53">
        <f>'Prodaja-Elvoj'!H108+'Prodaja-EDB'!H108+'Prodaja-Elsrb'!H108+'Prodaja-Jugo'!H108+'Prodaja-Cent'!H108</f>
        <v>0</v>
      </c>
      <c r="I108" s="53">
        <f>'Prodaja-Elvoj'!I108+'Prodaja-EDB'!I108+'Prodaja-Elsrb'!I108+'Prodaja-Jugo'!I108+'Prodaja-Cent'!I108</f>
        <v>0</v>
      </c>
      <c r="J108" s="53">
        <f>'Prodaja-Elvoj'!J108+'Prodaja-EDB'!J108+'Prodaja-Elsrb'!J108+'Prodaja-Jugo'!J108+'Prodaja-Cent'!J108</f>
        <v>0</v>
      </c>
      <c r="K108" s="53">
        <f>'Prodaja-Elvoj'!K108+'Prodaja-EDB'!K108+'Prodaja-Elsrb'!K108+'Prodaja-Jugo'!K108+'Prodaja-Cent'!K108</f>
        <v>0</v>
      </c>
      <c r="L108" s="53">
        <f>'Prodaja-Elvoj'!L108+'Prodaja-EDB'!L108+'Prodaja-Elsrb'!L108+'Prodaja-Jugo'!L108+'Prodaja-Cent'!L108</f>
        <v>0</v>
      </c>
      <c r="M108" s="53">
        <f>'Prodaja-Elvoj'!M108+'Prodaja-EDB'!M108+'Prodaja-Elsrb'!M108+'Prodaja-Jugo'!M108+'Prodaja-Cent'!M108</f>
        <v>0</v>
      </c>
      <c r="N108" s="53">
        <f>'Prodaja-Elvoj'!N108+'Prodaja-EDB'!N108+'Prodaja-Elsrb'!N108+'Prodaja-Jugo'!N108+'Prodaja-Cent'!N108</f>
        <v>0</v>
      </c>
      <c r="O108" s="53">
        <f>'Prodaja-Elvoj'!O108+'Prodaja-EDB'!O108+'Prodaja-Elsrb'!O108+'Prodaja-Jugo'!O108+'Prodaja-Cent'!O108</f>
        <v>0</v>
      </c>
      <c r="P108" s="53">
        <f>'Prodaja-Elvoj'!P108+'Prodaja-EDB'!P108+'Prodaja-Elsrb'!P108+'Prodaja-Jugo'!P108+'Prodaja-Cent'!P108</f>
        <v>0</v>
      </c>
      <c r="Q108" s="38">
        <f t="shared" si="27"/>
        <v>0</v>
      </c>
    </row>
    <row r="109" spans="2:17" x14ac:dyDescent="0.2">
      <c r="B109" s="49"/>
      <c r="C109" s="21" t="s">
        <v>158</v>
      </c>
      <c r="D109" s="43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8"/>
    </row>
    <row r="110" spans="2:17" x14ac:dyDescent="0.2">
      <c r="B110" s="49" t="s">
        <v>242</v>
      </c>
      <c r="C110" s="19" t="s">
        <v>60</v>
      </c>
      <c r="D110" s="20"/>
      <c r="E110" s="118">
        <f>'Prodaja-Elvoj'!E110+'Prodaja-EDB'!E110+'Prodaja-Elsrb'!E110+'Prodaja-Jugo'!E110+'Prodaja-Cent'!E110</f>
        <v>0</v>
      </c>
      <c r="F110" s="118">
        <f>'Prodaja-Elvoj'!F110+'Prodaja-EDB'!F110+'Prodaja-Elsrb'!F110+'Prodaja-Jugo'!F110+'Prodaja-Cent'!F110</f>
        <v>0</v>
      </c>
      <c r="G110" s="118">
        <f>'Prodaja-Elvoj'!G110+'Prodaja-EDB'!G110+'Prodaja-Elsrb'!G110+'Prodaja-Jugo'!G110+'Prodaja-Cent'!G110</f>
        <v>0</v>
      </c>
      <c r="H110" s="118">
        <f>'Prodaja-Elvoj'!H110+'Prodaja-EDB'!H110+'Prodaja-Elsrb'!H110+'Prodaja-Jugo'!H110+'Prodaja-Cent'!H110</f>
        <v>0</v>
      </c>
      <c r="I110" s="118">
        <f>'Prodaja-Elvoj'!I110+'Prodaja-EDB'!I110+'Prodaja-Elsrb'!I110+'Prodaja-Jugo'!I110+'Prodaja-Cent'!I110</f>
        <v>0</v>
      </c>
      <c r="J110" s="118">
        <f>'Prodaja-Elvoj'!J110+'Prodaja-EDB'!J110+'Prodaja-Elsrb'!J110+'Prodaja-Jugo'!J110+'Prodaja-Cent'!J110</f>
        <v>0</v>
      </c>
      <c r="K110" s="118">
        <f>'Prodaja-Elvoj'!K110+'Prodaja-EDB'!K110+'Prodaja-Elsrb'!K110+'Prodaja-Jugo'!K110+'Prodaja-Cent'!K110</f>
        <v>0</v>
      </c>
      <c r="L110" s="118">
        <f>'Prodaja-Elvoj'!L110+'Prodaja-EDB'!L110+'Prodaja-Elsrb'!L110+'Prodaja-Jugo'!L110+'Prodaja-Cent'!L110</f>
        <v>0</v>
      </c>
      <c r="M110" s="118">
        <f>'Prodaja-Elvoj'!M110+'Prodaja-EDB'!M110+'Prodaja-Elsrb'!M110+'Prodaja-Jugo'!M110+'Prodaja-Cent'!M110</f>
        <v>0</v>
      </c>
      <c r="N110" s="118">
        <f>'Prodaja-Elvoj'!N110+'Prodaja-EDB'!N110+'Prodaja-Elsrb'!N110+'Prodaja-Jugo'!N110+'Prodaja-Cent'!N110</f>
        <v>0</v>
      </c>
      <c r="O110" s="118">
        <f>'Prodaja-Elvoj'!O110+'Prodaja-EDB'!O110+'Prodaja-Elsrb'!O110+'Prodaja-Jugo'!O110+'Prodaja-Cent'!O110</f>
        <v>0</v>
      </c>
      <c r="P110" s="118">
        <f>'Prodaja-Elvoj'!P110+'Prodaja-EDB'!P110+'Prodaja-Elsrb'!P110+'Prodaja-Jugo'!P110+'Prodaja-Cent'!P110</f>
        <v>0</v>
      </c>
      <c r="Q110" s="119"/>
    </row>
    <row r="111" spans="2:17" x14ac:dyDescent="0.2">
      <c r="B111" s="49" t="s">
        <v>243</v>
      </c>
      <c r="C111" s="19" t="s">
        <v>28</v>
      </c>
      <c r="D111" s="20" t="s">
        <v>27</v>
      </c>
      <c r="E111" s="141">
        <f>'Prodaja-Elvoj'!E111+'Prodaja-EDB'!E111+'Prodaja-Elsrb'!E111+'Prodaja-Jugo'!E111+'Prodaja-Cent'!E111</f>
        <v>0</v>
      </c>
      <c r="F111" s="141">
        <f>'Prodaja-Elvoj'!F111+'Prodaja-EDB'!F111+'Prodaja-Elsrb'!F111+'Prodaja-Jugo'!F111+'Prodaja-Cent'!F111</f>
        <v>0</v>
      </c>
      <c r="G111" s="141">
        <f>'Prodaja-Elvoj'!G111+'Prodaja-EDB'!G111+'Prodaja-Elsrb'!G111+'Prodaja-Jugo'!G111+'Prodaja-Cent'!G111</f>
        <v>0</v>
      </c>
      <c r="H111" s="141">
        <f>'Prodaja-Elvoj'!H111+'Prodaja-EDB'!H111+'Prodaja-Elsrb'!H111+'Prodaja-Jugo'!H111+'Prodaja-Cent'!H111</f>
        <v>0</v>
      </c>
      <c r="I111" s="141">
        <f>'Prodaja-Elvoj'!I111+'Prodaja-EDB'!I111+'Prodaja-Elsrb'!I111+'Prodaja-Jugo'!I111+'Prodaja-Cent'!I111</f>
        <v>0</v>
      </c>
      <c r="J111" s="141">
        <f>'Prodaja-Elvoj'!J111+'Prodaja-EDB'!J111+'Prodaja-Elsrb'!J111+'Prodaja-Jugo'!J111+'Prodaja-Cent'!J111</f>
        <v>0</v>
      </c>
      <c r="K111" s="141">
        <f>'Prodaja-Elvoj'!K111+'Prodaja-EDB'!K111+'Prodaja-Elsrb'!K111+'Prodaja-Jugo'!K111+'Prodaja-Cent'!K111</f>
        <v>0</v>
      </c>
      <c r="L111" s="141">
        <f>'Prodaja-Elvoj'!L111+'Prodaja-EDB'!L111+'Prodaja-Elsrb'!L111+'Prodaja-Jugo'!L111+'Prodaja-Cent'!L111</f>
        <v>0</v>
      </c>
      <c r="M111" s="141">
        <f>'Prodaja-Elvoj'!M111+'Prodaja-EDB'!M111+'Prodaja-Elsrb'!M111+'Prodaja-Jugo'!M111+'Prodaja-Cent'!M111</f>
        <v>0</v>
      </c>
      <c r="N111" s="141">
        <f>'Prodaja-Elvoj'!N111+'Prodaja-EDB'!N111+'Prodaja-Elsrb'!N111+'Prodaja-Jugo'!N111+'Prodaja-Cent'!N111</f>
        <v>0</v>
      </c>
      <c r="O111" s="141">
        <f>'Prodaja-Elvoj'!O111+'Prodaja-EDB'!O111+'Prodaja-Elsrb'!O111+'Prodaja-Jugo'!O111+'Prodaja-Cent'!O111</f>
        <v>0</v>
      </c>
      <c r="P111" s="141">
        <f>'Prodaja-Elvoj'!P111+'Prodaja-EDB'!P111+'Prodaja-Elsrb'!P111+'Prodaja-Jugo'!P111+'Prodaja-Cent'!P111</f>
        <v>0</v>
      </c>
      <c r="Q111" s="61">
        <f>SUM(E111:P111)</f>
        <v>0</v>
      </c>
    </row>
    <row r="112" spans="2:17" x14ac:dyDescent="0.2">
      <c r="B112" s="49" t="s">
        <v>244</v>
      </c>
      <c r="C112" s="19" t="s">
        <v>29</v>
      </c>
      <c r="D112" s="20" t="s">
        <v>30</v>
      </c>
      <c r="E112" s="39">
        <f t="shared" ref="E112:P112" si="31">E113+E116+E119</f>
        <v>0</v>
      </c>
      <c r="F112" s="39">
        <f t="shared" si="31"/>
        <v>0</v>
      </c>
      <c r="G112" s="39">
        <f t="shared" si="31"/>
        <v>0</v>
      </c>
      <c r="H112" s="39">
        <f t="shared" si="31"/>
        <v>0</v>
      </c>
      <c r="I112" s="39">
        <f t="shared" si="31"/>
        <v>0</v>
      </c>
      <c r="J112" s="39">
        <f t="shared" si="31"/>
        <v>0</v>
      </c>
      <c r="K112" s="39">
        <f t="shared" si="31"/>
        <v>0</v>
      </c>
      <c r="L112" s="39">
        <f t="shared" si="31"/>
        <v>0</v>
      </c>
      <c r="M112" s="39">
        <f t="shared" si="31"/>
        <v>0</v>
      </c>
      <c r="N112" s="39">
        <f t="shared" si="31"/>
        <v>0</v>
      </c>
      <c r="O112" s="39">
        <f t="shared" si="31"/>
        <v>0</v>
      </c>
      <c r="P112" s="39">
        <f t="shared" si="31"/>
        <v>0</v>
      </c>
      <c r="Q112" s="38">
        <f t="shared" ref="Q112:Q121" si="32">SUM(E112:P112)</f>
        <v>0</v>
      </c>
    </row>
    <row r="113" spans="2:17" x14ac:dyDescent="0.2">
      <c r="B113" s="49" t="s">
        <v>245</v>
      </c>
      <c r="C113" s="28" t="s">
        <v>50</v>
      </c>
      <c r="D113" s="20" t="s">
        <v>30</v>
      </c>
      <c r="E113" s="39">
        <f t="shared" ref="E113:P113" si="33">E114+E115</f>
        <v>0</v>
      </c>
      <c r="F113" s="39">
        <f t="shared" si="33"/>
        <v>0</v>
      </c>
      <c r="G113" s="39">
        <f t="shared" si="33"/>
        <v>0</v>
      </c>
      <c r="H113" s="39">
        <f t="shared" si="33"/>
        <v>0</v>
      </c>
      <c r="I113" s="39">
        <f t="shared" si="33"/>
        <v>0</v>
      </c>
      <c r="J113" s="39">
        <f t="shared" si="33"/>
        <v>0</v>
      </c>
      <c r="K113" s="39">
        <f t="shared" si="33"/>
        <v>0</v>
      </c>
      <c r="L113" s="39">
        <f t="shared" si="33"/>
        <v>0</v>
      </c>
      <c r="M113" s="39">
        <f t="shared" si="33"/>
        <v>0</v>
      </c>
      <c r="N113" s="39">
        <f t="shared" si="33"/>
        <v>0</v>
      </c>
      <c r="O113" s="39">
        <f t="shared" si="33"/>
        <v>0</v>
      </c>
      <c r="P113" s="39">
        <f t="shared" si="33"/>
        <v>0</v>
      </c>
      <c r="Q113" s="38">
        <f t="shared" si="32"/>
        <v>0</v>
      </c>
    </row>
    <row r="114" spans="2:17" x14ac:dyDescent="0.2">
      <c r="B114" s="49" t="s">
        <v>246</v>
      </c>
      <c r="C114" s="28" t="s">
        <v>53</v>
      </c>
      <c r="D114" s="20" t="s">
        <v>30</v>
      </c>
      <c r="E114" s="53">
        <f>'Prodaja-Elvoj'!E114+'Prodaja-EDB'!E114+'Prodaja-Elsrb'!E114+'Prodaja-Jugo'!E114+'Prodaja-Cent'!E114</f>
        <v>0</v>
      </c>
      <c r="F114" s="53">
        <f>'Prodaja-Elvoj'!F114+'Prodaja-EDB'!F114+'Prodaja-Elsrb'!F114+'Prodaja-Jugo'!F114+'Prodaja-Cent'!F114</f>
        <v>0</v>
      </c>
      <c r="G114" s="53">
        <f>'Prodaja-Elvoj'!G114+'Prodaja-EDB'!G114+'Prodaja-Elsrb'!G114+'Prodaja-Jugo'!G114+'Prodaja-Cent'!G114</f>
        <v>0</v>
      </c>
      <c r="H114" s="53">
        <f>'Prodaja-Elvoj'!H114+'Prodaja-EDB'!H114+'Prodaja-Elsrb'!H114+'Prodaja-Jugo'!H114+'Prodaja-Cent'!H114</f>
        <v>0</v>
      </c>
      <c r="I114" s="53">
        <f>'Prodaja-Elvoj'!I114+'Prodaja-EDB'!I114+'Prodaja-Elsrb'!I114+'Prodaja-Jugo'!I114+'Prodaja-Cent'!I114</f>
        <v>0</v>
      </c>
      <c r="J114" s="53">
        <f>'Prodaja-Elvoj'!J114+'Prodaja-EDB'!J114+'Prodaja-Elsrb'!J114+'Prodaja-Jugo'!J114+'Prodaja-Cent'!J114</f>
        <v>0</v>
      </c>
      <c r="K114" s="53">
        <f>'Prodaja-Elvoj'!K114+'Prodaja-EDB'!K114+'Prodaja-Elsrb'!K114+'Prodaja-Jugo'!K114+'Prodaja-Cent'!K114</f>
        <v>0</v>
      </c>
      <c r="L114" s="53">
        <f>'Prodaja-Elvoj'!L114+'Prodaja-EDB'!L114+'Prodaja-Elsrb'!L114+'Prodaja-Jugo'!L114+'Prodaja-Cent'!L114</f>
        <v>0</v>
      </c>
      <c r="M114" s="53">
        <f>'Prodaja-Elvoj'!M114+'Prodaja-EDB'!M114+'Prodaja-Elsrb'!M114+'Prodaja-Jugo'!M114+'Prodaja-Cent'!M114</f>
        <v>0</v>
      </c>
      <c r="N114" s="53">
        <f>'Prodaja-Elvoj'!N114+'Prodaja-EDB'!N114+'Prodaja-Elsrb'!N114+'Prodaja-Jugo'!N114+'Prodaja-Cent'!N114</f>
        <v>0</v>
      </c>
      <c r="O114" s="53">
        <f>'Prodaja-Elvoj'!O114+'Prodaja-EDB'!O114+'Prodaja-Elsrb'!O114+'Prodaja-Jugo'!O114+'Prodaja-Cent'!O114</f>
        <v>0</v>
      </c>
      <c r="P114" s="53">
        <f>'Prodaja-Elvoj'!P114+'Prodaja-EDB'!P114+'Prodaja-Elsrb'!P114+'Prodaja-Jugo'!P114+'Prodaja-Cent'!P114</f>
        <v>0</v>
      </c>
      <c r="Q114" s="38">
        <f t="shared" si="32"/>
        <v>0</v>
      </c>
    </row>
    <row r="115" spans="2:17" x14ac:dyDescent="0.2">
      <c r="B115" s="49" t="s">
        <v>247</v>
      </c>
      <c r="C115" s="28" t="s">
        <v>54</v>
      </c>
      <c r="D115" s="20" t="s">
        <v>30</v>
      </c>
      <c r="E115" s="53">
        <f>'Prodaja-Elvoj'!E115+'Prodaja-EDB'!E115+'Prodaja-Elsrb'!E115+'Prodaja-Jugo'!E115+'Prodaja-Cent'!E115</f>
        <v>0</v>
      </c>
      <c r="F115" s="53">
        <f>'Prodaja-Elvoj'!F115+'Prodaja-EDB'!F115+'Prodaja-Elsrb'!F115+'Prodaja-Jugo'!F115+'Prodaja-Cent'!F115</f>
        <v>0</v>
      </c>
      <c r="G115" s="53">
        <f>'Prodaja-Elvoj'!G115+'Prodaja-EDB'!G115+'Prodaja-Elsrb'!G115+'Prodaja-Jugo'!G115+'Prodaja-Cent'!G115</f>
        <v>0</v>
      </c>
      <c r="H115" s="53">
        <f>'Prodaja-Elvoj'!H115+'Prodaja-EDB'!H115+'Prodaja-Elsrb'!H115+'Prodaja-Jugo'!H115+'Prodaja-Cent'!H115</f>
        <v>0</v>
      </c>
      <c r="I115" s="53">
        <f>'Prodaja-Elvoj'!I115+'Prodaja-EDB'!I115+'Prodaja-Elsrb'!I115+'Prodaja-Jugo'!I115+'Prodaja-Cent'!I115</f>
        <v>0</v>
      </c>
      <c r="J115" s="53">
        <f>'Prodaja-Elvoj'!J115+'Prodaja-EDB'!J115+'Prodaja-Elsrb'!J115+'Prodaja-Jugo'!J115+'Prodaja-Cent'!J115</f>
        <v>0</v>
      </c>
      <c r="K115" s="53">
        <f>'Prodaja-Elvoj'!K115+'Prodaja-EDB'!K115+'Prodaja-Elsrb'!K115+'Prodaja-Jugo'!K115+'Prodaja-Cent'!K115</f>
        <v>0</v>
      </c>
      <c r="L115" s="53">
        <f>'Prodaja-Elvoj'!L115+'Prodaja-EDB'!L115+'Prodaja-Elsrb'!L115+'Prodaja-Jugo'!L115+'Prodaja-Cent'!L115</f>
        <v>0</v>
      </c>
      <c r="M115" s="53">
        <f>'Prodaja-Elvoj'!M115+'Prodaja-EDB'!M115+'Prodaja-Elsrb'!M115+'Prodaja-Jugo'!M115+'Prodaja-Cent'!M115</f>
        <v>0</v>
      </c>
      <c r="N115" s="53">
        <f>'Prodaja-Elvoj'!N115+'Prodaja-EDB'!N115+'Prodaja-Elsrb'!N115+'Prodaja-Jugo'!N115+'Prodaja-Cent'!N115</f>
        <v>0</v>
      </c>
      <c r="O115" s="53">
        <f>'Prodaja-Elvoj'!O115+'Prodaja-EDB'!O115+'Prodaja-Elsrb'!O115+'Prodaja-Jugo'!O115+'Prodaja-Cent'!O115</f>
        <v>0</v>
      </c>
      <c r="P115" s="53">
        <f>'Prodaja-Elvoj'!P115+'Prodaja-EDB'!P115+'Prodaja-Elsrb'!P115+'Prodaja-Jugo'!P115+'Prodaja-Cent'!P115</f>
        <v>0</v>
      </c>
      <c r="Q115" s="38">
        <f t="shared" si="32"/>
        <v>0</v>
      </c>
    </row>
    <row r="116" spans="2:17" x14ac:dyDescent="0.2">
      <c r="B116" s="49" t="s">
        <v>248</v>
      </c>
      <c r="C116" s="28" t="s">
        <v>46</v>
      </c>
      <c r="D116" s="20" t="s">
        <v>30</v>
      </c>
      <c r="E116" s="39">
        <f t="shared" ref="E116:P116" si="34">E117+E118</f>
        <v>0</v>
      </c>
      <c r="F116" s="39">
        <f t="shared" si="34"/>
        <v>0</v>
      </c>
      <c r="G116" s="39">
        <f t="shared" si="34"/>
        <v>0</v>
      </c>
      <c r="H116" s="39">
        <f t="shared" si="34"/>
        <v>0</v>
      </c>
      <c r="I116" s="39">
        <f t="shared" si="34"/>
        <v>0</v>
      </c>
      <c r="J116" s="39">
        <f t="shared" si="34"/>
        <v>0</v>
      </c>
      <c r="K116" s="39">
        <f t="shared" si="34"/>
        <v>0</v>
      </c>
      <c r="L116" s="39">
        <f t="shared" si="34"/>
        <v>0</v>
      </c>
      <c r="M116" s="39">
        <f t="shared" si="34"/>
        <v>0</v>
      </c>
      <c r="N116" s="39">
        <f t="shared" si="34"/>
        <v>0</v>
      </c>
      <c r="O116" s="39">
        <f t="shared" si="34"/>
        <v>0</v>
      </c>
      <c r="P116" s="39">
        <f t="shared" si="34"/>
        <v>0</v>
      </c>
      <c r="Q116" s="38">
        <f t="shared" si="32"/>
        <v>0</v>
      </c>
    </row>
    <row r="117" spans="2:17" x14ac:dyDescent="0.2">
      <c r="B117" s="49" t="s">
        <v>249</v>
      </c>
      <c r="C117" s="28" t="s">
        <v>53</v>
      </c>
      <c r="D117" s="20" t="s">
        <v>30</v>
      </c>
      <c r="E117" s="53">
        <f>'Prodaja-Elvoj'!E117+'Prodaja-EDB'!E117+'Prodaja-Elsrb'!E117+'Prodaja-Jugo'!E117+'Prodaja-Cent'!E117</f>
        <v>0</v>
      </c>
      <c r="F117" s="53">
        <f>'Prodaja-Elvoj'!F117+'Prodaja-EDB'!F117+'Prodaja-Elsrb'!F117+'Prodaja-Jugo'!F117+'Prodaja-Cent'!F117</f>
        <v>0</v>
      </c>
      <c r="G117" s="53">
        <f>'Prodaja-Elvoj'!G117+'Prodaja-EDB'!G117+'Prodaja-Elsrb'!G117+'Prodaja-Jugo'!G117+'Prodaja-Cent'!G117</f>
        <v>0</v>
      </c>
      <c r="H117" s="53">
        <f>'Prodaja-Elvoj'!H117+'Prodaja-EDB'!H117+'Prodaja-Elsrb'!H117+'Prodaja-Jugo'!H117+'Prodaja-Cent'!H117</f>
        <v>0</v>
      </c>
      <c r="I117" s="53">
        <f>'Prodaja-Elvoj'!I117+'Prodaja-EDB'!I117+'Prodaja-Elsrb'!I117+'Prodaja-Jugo'!I117+'Prodaja-Cent'!I117</f>
        <v>0</v>
      </c>
      <c r="J117" s="53">
        <f>'Prodaja-Elvoj'!J117+'Prodaja-EDB'!J117+'Prodaja-Elsrb'!J117+'Prodaja-Jugo'!J117+'Prodaja-Cent'!J117</f>
        <v>0</v>
      </c>
      <c r="K117" s="53">
        <f>'Prodaja-Elvoj'!K117+'Prodaja-EDB'!K117+'Prodaja-Elsrb'!K117+'Prodaja-Jugo'!K117+'Prodaja-Cent'!K117</f>
        <v>0</v>
      </c>
      <c r="L117" s="53">
        <f>'Prodaja-Elvoj'!L117+'Prodaja-EDB'!L117+'Prodaja-Elsrb'!L117+'Prodaja-Jugo'!L117+'Prodaja-Cent'!L117</f>
        <v>0</v>
      </c>
      <c r="M117" s="53">
        <f>'Prodaja-Elvoj'!M117+'Prodaja-EDB'!M117+'Prodaja-Elsrb'!M117+'Prodaja-Jugo'!M117+'Prodaja-Cent'!M117</f>
        <v>0</v>
      </c>
      <c r="N117" s="53">
        <f>'Prodaja-Elvoj'!N117+'Prodaja-EDB'!N117+'Prodaja-Elsrb'!N117+'Prodaja-Jugo'!N117+'Prodaja-Cent'!N117</f>
        <v>0</v>
      </c>
      <c r="O117" s="53">
        <f>'Prodaja-Elvoj'!O117+'Prodaja-EDB'!O117+'Prodaja-Elsrb'!O117+'Prodaja-Jugo'!O117+'Prodaja-Cent'!O117</f>
        <v>0</v>
      </c>
      <c r="P117" s="53">
        <f>'Prodaja-Elvoj'!P117+'Prodaja-EDB'!P117+'Prodaja-Elsrb'!P117+'Prodaja-Jugo'!P117+'Prodaja-Cent'!P117</f>
        <v>0</v>
      </c>
      <c r="Q117" s="38">
        <f t="shared" si="32"/>
        <v>0</v>
      </c>
    </row>
    <row r="118" spans="2:17" x14ac:dyDescent="0.2">
      <c r="B118" s="49" t="s">
        <v>250</v>
      </c>
      <c r="C118" s="28" t="s">
        <v>54</v>
      </c>
      <c r="D118" s="20" t="s">
        <v>30</v>
      </c>
      <c r="E118" s="53">
        <f>'Prodaja-Elvoj'!E118+'Prodaja-EDB'!E118+'Prodaja-Elsrb'!E118+'Prodaja-Jugo'!E118+'Prodaja-Cent'!E118</f>
        <v>0</v>
      </c>
      <c r="F118" s="53">
        <f>'Prodaja-Elvoj'!F118+'Prodaja-EDB'!F118+'Prodaja-Elsrb'!F118+'Prodaja-Jugo'!F118+'Prodaja-Cent'!F118</f>
        <v>0</v>
      </c>
      <c r="G118" s="53">
        <f>'Prodaja-Elvoj'!G118+'Prodaja-EDB'!G118+'Prodaja-Elsrb'!G118+'Prodaja-Jugo'!G118+'Prodaja-Cent'!G118</f>
        <v>0</v>
      </c>
      <c r="H118" s="53">
        <f>'Prodaja-Elvoj'!H118+'Prodaja-EDB'!H118+'Prodaja-Elsrb'!H118+'Prodaja-Jugo'!H118+'Prodaja-Cent'!H118</f>
        <v>0</v>
      </c>
      <c r="I118" s="53">
        <f>'Prodaja-Elvoj'!I118+'Prodaja-EDB'!I118+'Prodaja-Elsrb'!I118+'Prodaja-Jugo'!I118+'Prodaja-Cent'!I118</f>
        <v>0</v>
      </c>
      <c r="J118" s="53">
        <f>'Prodaja-Elvoj'!J118+'Prodaja-EDB'!J118+'Prodaja-Elsrb'!J118+'Prodaja-Jugo'!J118+'Prodaja-Cent'!J118</f>
        <v>0</v>
      </c>
      <c r="K118" s="53">
        <f>'Prodaja-Elvoj'!K118+'Prodaja-EDB'!K118+'Prodaja-Elsrb'!K118+'Prodaja-Jugo'!K118+'Prodaja-Cent'!K118</f>
        <v>0</v>
      </c>
      <c r="L118" s="53">
        <f>'Prodaja-Elvoj'!L118+'Prodaja-EDB'!L118+'Prodaja-Elsrb'!L118+'Prodaja-Jugo'!L118+'Prodaja-Cent'!L118</f>
        <v>0</v>
      </c>
      <c r="M118" s="53">
        <f>'Prodaja-Elvoj'!M118+'Prodaja-EDB'!M118+'Prodaja-Elsrb'!M118+'Prodaja-Jugo'!M118+'Prodaja-Cent'!M118</f>
        <v>0</v>
      </c>
      <c r="N118" s="53">
        <f>'Prodaja-Elvoj'!N118+'Prodaja-EDB'!N118+'Prodaja-Elsrb'!N118+'Prodaja-Jugo'!N118+'Prodaja-Cent'!N118</f>
        <v>0</v>
      </c>
      <c r="O118" s="53">
        <f>'Prodaja-Elvoj'!O118+'Prodaja-EDB'!O118+'Prodaja-Elsrb'!O118+'Prodaja-Jugo'!O118+'Prodaja-Cent'!O118</f>
        <v>0</v>
      </c>
      <c r="P118" s="53">
        <f>'Prodaja-Elvoj'!P118+'Prodaja-EDB'!P118+'Prodaja-Elsrb'!P118+'Prodaja-Jugo'!P118+'Prodaja-Cent'!P118</f>
        <v>0</v>
      </c>
      <c r="Q118" s="38">
        <f t="shared" si="32"/>
        <v>0</v>
      </c>
    </row>
    <row r="119" spans="2:17" x14ac:dyDescent="0.2">
      <c r="B119" s="49" t="s">
        <v>251</v>
      </c>
      <c r="C119" s="28" t="s">
        <v>48</v>
      </c>
      <c r="D119" s="20" t="s">
        <v>30</v>
      </c>
      <c r="E119" s="39">
        <f t="shared" ref="E119:P119" si="35">E120+E121</f>
        <v>0</v>
      </c>
      <c r="F119" s="39">
        <f t="shared" si="35"/>
        <v>0</v>
      </c>
      <c r="G119" s="39">
        <f t="shared" si="35"/>
        <v>0</v>
      </c>
      <c r="H119" s="39">
        <f t="shared" si="35"/>
        <v>0</v>
      </c>
      <c r="I119" s="39">
        <f t="shared" si="35"/>
        <v>0</v>
      </c>
      <c r="J119" s="39">
        <f t="shared" si="35"/>
        <v>0</v>
      </c>
      <c r="K119" s="39">
        <f t="shared" si="35"/>
        <v>0</v>
      </c>
      <c r="L119" s="39">
        <f t="shared" si="35"/>
        <v>0</v>
      </c>
      <c r="M119" s="39">
        <f t="shared" si="35"/>
        <v>0</v>
      </c>
      <c r="N119" s="39">
        <f t="shared" si="35"/>
        <v>0</v>
      </c>
      <c r="O119" s="39">
        <f t="shared" si="35"/>
        <v>0</v>
      </c>
      <c r="P119" s="39">
        <f t="shared" si="35"/>
        <v>0</v>
      </c>
      <c r="Q119" s="38">
        <f t="shared" si="32"/>
        <v>0</v>
      </c>
    </row>
    <row r="120" spans="2:17" x14ac:dyDescent="0.2">
      <c r="B120" s="49" t="s">
        <v>252</v>
      </c>
      <c r="C120" s="28" t="s">
        <v>53</v>
      </c>
      <c r="D120" s="20" t="s">
        <v>30</v>
      </c>
      <c r="E120" s="53">
        <f>'Prodaja-Elvoj'!E120+'Prodaja-EDB'!E120+'Prodaja-Elsrb'!E120+'Prodaja-Jugo'!E120+'Prodaja-Cent'!E120</f>
        <v>0</v>
      </c>
      <c r="F120" s="53">
        <f>'Prodaja-Elvoj'!F120+'Prodaja-EDB'!F120+'Prodaja-Elsrb'!F120+'Prodaja-Jugo'!F120+'Prodaja-Cent'!F120</f>
        <v>0</v>
      </c>
      <c r="G120" s="53">
        <f>'Prodaja-Elvoj'!G120+'Prodaja-EDB'!G120+'Prodaja-Elsrb'!G120+'Prodaja-Jugo'!G120+'Prodaja-Cent'!G120</f>
        <v>0</v>
      </c>
      <c r="H120" s="53">
        <f>'Prodaja-Elvoj'!H120+'Prodaja-EDB'!H120+'Prodaja-Elsrb'!H120+'Prodaja-Jugo'!H120+'Prodaja-Cent'!H120</f>
        <v>0</v>
      </c>
      <c r="I120" s="53">
        <f>'Prodaja-Elvoj'!I120+'Prodaja-EDB'!I120+'Prodaja-Elsrb'!I120+'Prodaja-Jugo'!I120+'Prodaja-Cent'!I120</f>
        <v>0</v>
      </c>
      <c r="J120" s="53">
        <f>'Prodaja-Elvoj'!J120+'Prodaja-EDB'!J120+'Prodaja-Elsrb'!J120+'Prodaja-Jugo'!J120+'Prodaja-Cent'!J120</f>
        <v>0</v>
      </c>
      <c r="K120" s="53">
        <f>'Prodaja-Elvoj'!K120+'Prodaja-EDB'!K120+'Prodaja-Elsrb'!K120+'Prodaja-Jugo'!K120+'Prodaja-Cent'!K120</f>
        <v>0</v>
      </c>
      <c r="L120" s="53">
        <f>'Prodaja-Elvoj'!L120+'Prodaja-EDB'!L120+'Prodaja-Elsrb'!L120+'Prodaja-Jugo'!L120+'Prodaja-Cent'!L120</f>
        <v>0</v>
      </c>
      <c r="M120" s="53">
        <f>'Prodaja-Elvoj'!M120+'Prodaja-EDB'!M120+'Prodaja-Elsrb'!M120+'Prodaja-Jugo'!M120+'Prodaja-Cent'!M120</f>
        <v>0</v>
      </c>
      <c r="N120" s="53">
        <f>'Prodaja-Elvoj'!N120+'Prodaja-EDB'!N120+'Prodaja-Elsrb'!N120+'Prodaja-Jugo'!N120+'Prodaja-Cent'!N120</f>
        <v>0</v>
      </c>
      <c r="O120" s="53">
        <f>'Prodaja-Elvoj'!O120+'Prodaja-EDB'!O120+'Prodaja-Elsrb'!O120+'Prodaja-Jugo'!O120+'Prodaja-Cent'!O120</f>
        <v>0</v>
      </c>
      <c r="P120" s="53">
        <f>'Prodaja-Elvoj'!P120+'Prodaja-EDB'!P120+'Prodaja-Elsrb'!P120+'Prodaja-Jugo'!P120+'Prodaja-Cent'!P120</f>
        <v>0</v>
      </c>
      <c r="Q120" s="38">
        <f t="shared" si="32"/>
        <v>0</v>
      </c>
    </row>
    <row r="121" spans="2:17" x14ac:dyDescent="0.2">
      <c r="B121" s="49" t="s">
        <v>253</v>
      </c>
      <c r="C121" s="28" t="s">
        <v>54</v>
      </c>
      <c r="D121" s="20" t="s">
        <v>30</v>
      </c>
      <c r="E121" s="53">
        <f>'Prodaja-Elvoj'!E121+'Prodaja-EDB'!E121+'Prodaja-Elsrb'!E121+'Prodaja-Jugo'!E121+'Prodaja-Cent'!E121</f>
        <v>0</v>
      </c>
      <c r="F121" s="53">
        <f>'Prodaja-Elvoj'!F121+'Prodaja-EDB'!F121+'Prodaja-Elsrb'!F121+'Prodaja-Jugo'!F121+'Prodaja-Cent'!F121</f>
        <v>0</v>
      </c>
      <c r="G121" s="53">
        <f>'Prodaja-Elvoj'!G121+'Prodaja-EDB'!G121+'Prodaja-Elsrb'!G121+'Prodaja-Jugo'!G121+'Prodaja-Cent'!G121</f>
        <v>0</v>
      </c>
      <c r="H121" s="53">
        <f>'Prodaja-Elvoj'!H121+'Prodaja-EDB'!H121+'Prodaja-Elsrb'!H121+'Prodaja-Jugo'!H121+'Prodaja-Cent'!H121</f>
        <v>0</v>
      </c>
      <c r="I121" s="53">
        <f>'Prodaja-Elvoj'!I121+'Prodaja-EDB'!I121+'Prodaja-Elsrb'!I121+'Prodaja-Jugo'!I121+'Prodaja-Cent'!I121</f>
        <v>0</v>
      </c>
      <c r="J121" s="53">
        <f>'Prodaja-Elvoj'!J121+'Prodaja-EDB'!J121+'Prodaja-Elsrb'!J121+'Prodaja-Jugo'!J121+'Prodaja-Cent'!J121</f>
        <v>0</v>
      </c>
      <c r="K121" s="53">
        <f>'Prodaja-Elvoj'!K121+'Prodaja-EDB'!K121+'Prodaja-Elsrb'!K121+'Prodaja-Jugo'!K121+'Prodaja-Cent'!K121</f>
        <v>0</v>
      </c>
      <c r="L121" s="53">
        <f>'Prodaja-Elvoj'!L121+'Prodaja-EDB'!L121+'Prodaja-Elsrb'!L121+'Prodaja-Jugo'!L121+'Prodaja-Cent'!L121</f>
        <v>0</v>
      </c>
      <c r="M121" s="53">
        <f>'Prodaja-Elvoj'!M121+'Prodaja-EDB'!M121+'Prodaja-Elsrb'!M121+'Prodaja-Jugo'!M121+'Prodaja-Cent'!M121</f>
        <v>0</v>
      </c>
      <c r="N121" s="53">
        <f>'Prodaja-Elvoj'!N121+'Prodaja-EDB'!N121+'Prodaja-Elsrb'!N121+'Prodaja-Jugo'!N121+'Prodaja-Cent'!N121</f>
        <v>0</v>
      </c>
      <c r="O121" s="53">
        <f>'Prodaja-Elvoj'!O121+'Prodaja-EDB'!O121+'Prodaja-Elsrb'!O121+'Prodaja-Jugo'!O121+'Prodaja-Cent'!O121</f>
        <v>0</v>
      </c>
      <c r="P121" s="53">
        <f>'Prodaja-Elvoj'!P121+'Prodaja-EDB'!P121+'Prodaja-Elsrb'!P121+'Prodaja-Jugo'!P121+'Prodaja-Cent'!P121</f>
        <v>0</v>
      </c>
      <c r="Q121" s="38">
        <f t="shared" si="32"/>
        <v>0</v>
      </c>
    </row>
    <row r="122" spans="2:17" x14ac:dyDescent="0.2">
      <c r="B122" s="49"/>
      <c r="C122" s="21" t="s">
        <v>59</v>
      </c>
      <c r="D122" s="20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8"/>
    </row>
    <row r="123" spans="2:17" x14ac:dyDescent="0.2">
      <c r="B123" s="49" t="s">
        <v>254</v>
      </c>
      <c r="C123" s="19" t="s">
        <v>60</v>
      </c>
      <c r="D123" s="20"/>
      <c r="E123" s="118">
        <f>'Prodaja-Elvoj'!E123+'Prodaja-EDB'!E123+'Prodaja-Elsrb'!E123+'Prodaja-Jugo'!E123+'Prodaja-Cent'!E123</f>
        <v>0</v>
      </c>
      <c r="F123" s="118">
        <f>'Prodaja-Elvoj'!F123+'Prodaja-EDB'!F123+'Prodaja-Elsrb'!F123+'Prodaja-Jugo'!F123+'Prodaja-Cent'!F123</f>
        <v>0</v>
      </c>
      <c r="G123" s="118">
        <f>'Prodaja-Elvoj'!G123+'Prodaja-EDB'!G123+'Prodaja-Elsrb'!G123+'Prodaja-Jugo'!G123+'Prodaja-Cent'!G123</f>
        <v>0</v>
      </c>
      <c r="H123" s="118">
        <f>'Prodaja-Elvoj'!H123+'Prodaja-EDB'!H123+'Prodaja-Elsrb'!H123+'Prodaja-Jugo'!H123+'Prodaja-Cent'!H123</f>
        <v>0</v>
      </c>
      <c r="I123" s="118">
        <f>'Prodaja-Elvoj'!I123+'Prodaja-EDB'!I123+'Prodaja-Elsrb'!I123+'Prodaja-Jugo'!I123+'Prodaja-Cent'!I123</f>
        <v>0</v>
      </c>
      <c r="J123" s="118">
        <f>'Prodaja-Elvoj'!J123+'Prodaja-EDB'!J123+'Prodaja-Elsrb'!J123+'Prodaja-Jugo'!J123+'Prodaja-Cent'!J123</f>
        <v>0</v>
      </c>
      <c r="K123" s="118">
        <f>'Prodaja-Elvoj'!K123+'Prodaja-EDB'!K123+'Prodaja-Elsrb'!K123+'Prodaja-Jugo'!K123+'Prodaja-Cent'!K123</f>
        <v>0</v>
      </c>
      <c r="L123" s="118">
        <f>'Prodaja-Elvoj'!L123+'Prodaja-EDB'!L123+'Prodaja-Elsrb'!L123+'Prodaja-Jugo'!L123+'Prodaja-Cent'!L123</f>
        <v>0</v>
      </c>
      <c r="M123" s="118">
        <f>'Prodaja-Elvoj'!M123+'Prodaja-EDB'!M123+'Prodaja-Elsrb'!M123+'Prodaja-Jugo'!M123+'Prodaja-Cent'!M123</f>
        <v>0</v>
      </c>
      <c r="N123" s="118">
        <f>'Prodaja-Elvoj'!N123+'Prodaja-EDB'!N123+'Prodaja-Elsrb'!N123+'Prodaja-Jugo'!N123+'Prodaja-Cent'!N123</f>
        <v>0</v>
      </c>
      <c r="O123" s="118">
        <f>'Prodaja-Elvoj'!O123+'Prodaja-EDB'!O123+'Prodaja-Elsrb'!O123+'Prodaja-Jugo'!O123+'Prodaja-Cent'!O123</f>
        <v>0</v>
      </c>
      <c r="P123" s="118">
        <f>'Prodaja-Elvoj'!P123+'Prodaja-EDB'!P123+'Prodaja-Elsrb'!P123+'Prodaja-Jugo'!P123+'Prodaja-Cent'!P123</f>
        <v>0</v>
      </c>
      <c r="Q123" s="119"/>
    </row>
    <row r="124" spans="2:17" x14ac:dyDescent="0.2">
      <c r="B124" s="49" t="s">
        <v>255</v>
      </c>
      <c r="C124" s="19" t="s">
        <v>28</v>
      </c>
      <c r="D124" s="20" t="s">
        <v>27</v>
      </c>
      <c r="E124" s="141">
        <f>'Prodaja-Elvoj'!E124+'Prodaja-EDB'!E124+'Prodaja-Elsrb'!E124+'Prodaja-Jugo'!E124+'Prodaja-Cent'!E124</f>
        <v>0</v>
      </c>
      <c r="F124" s="141">
        <f>'Prodaja-Elvoj'!F124+'Prodaja-EDB'!F124+'Prodaja-Elsrb'!F124+'Prodaja-Jugo'!F124+'Prodaja-Cent'!F124</f>
        <v>0</v>
      </c>
      <c r="G124" s="141">
        <f>'Prodaja-Elvoj'!G124+'Prodaja-EDB'!G124+'Prodaja-Elsrb'!G124+'Prodaja-Jugo'!G124+'Prodaja-Cent'!G124</f>
        <v>0</v>
      </c>
      <c r="H124" s="141">
        <f>'Prodaja-Elvoj'!H124+'Prodaja-EDB'!H124+'Prodaja-Elsrb'!H124+'Prodaja-Jugo'!H124+'Prodaja-Cent'!H124</f>
        <v>0</v>
      </c>
      <c r="I124" s="141">
        <f>'Prodaja-Elvoj'!I124+'Prodaja-EDB'!I124+'Prodaja-Elsrb'!I124+'Prodaja-Jugo'!I124+'Prodaja-Cent'!I124</f>
        <v>0</v>
      </c>
      <c r="J124" s="141">
        <f>'Prodaja-Elvoj'!J124+'Prodaja-EDB'!J124+'Prodaja-Elsrb'!J124+'Prodaja-Jugo'!J124+'Prodaja-Cent'!J124</f>
        <v>0</v>
      </c>
      <c r="K124" s="141">
        <f>'Prodaja-Elvoj'!K124+'Prodaja-EDB'!K124+'Prodaja-Elsrb'!K124+'Prodaja-Jugo'!K124+'Prodaja-Cent'!K124</f>
        <v>0</v>
      </c>
      <c r="L124" s="141">
        <f>'Prodaja-Elvoj'!L124+'Prodaja-EDB'!L124+'Prodaja-Elsrb'!L124+'Prodaja-Jugo'!L124+'Prodaja-Cent'!L124</f>
        <v>0</v>
      </c>
      <c r="M124" s="141">
        <f>'Prodaja-Elvoj'!M124+'Prodaja-EDB'!M124+'Prodaja-Elsrb'!M124+'Prodaja-Jugo'!M124+'Prodaja-Cent'!M124</f>
        <v>0</v>
      </c>
      <c r="N124" s="141">
        <f>'Prodaja-Elvoj'!N124+'Prodaja-EDB'!N124+'Prodaja-Elsrb'!N124+'Prodaja-Jugo'!N124+'Prodaja-Cent'!N124</f>
        <v>0</v>
      </c>
      <c r="O124" s="141">
        <f>'Prodaja-Elvoj'!O124+'Prodaja-EDB'!O124+'Prodaja-Elsrb'!O124+'Prodaja-Jugo'!O124+'Prodaja-Cent'!O124</f>
        <v>0</v>
      </c>
      <c r="P124" s="141">
        <f>'Prodaja-Elvoj'!P124+'Prodaja-EDB'!P124+'Prodaja-Elsrb'!P124+'Prodaja-Jugo'!P124+'Prodaja-Cent'!P124</f>
        <v>0</v>
      </c>
      <c r="Q124" s="61">
        <f t="shared" ref="Q124:Q130" si="36">SUM(E124:P124)</f>
        <v>0</v>
      </c>
    </row>
    <row r="125" spans="2:17" x14ac:dyDescent="0.2">
      <c r="B125" s="49" t="s">
        <v>256</v>
      </c>
      <c r="C125" s="19" t="s">
        <v>29</v>
      </c>
      <c r="D125" s="20" t="s">
        <v>30</v>
      </c>
      <c r="E125" s="39">
        <f t="shared" ref="E125:P125" si="37">E126+E127+E128</f>
        <v>0</v>
      </c>
      <c r="F125" s="39">
        <f t="shared" si="37"/>
        <v>0</v>
      </c>
      <c r="G125" s="39">
        <f t="shared" si="37"/>
        <v>0</v>
      </c>
      <c r="H125" s="39">
        <f t="shared" si="37"/>
        <v>0</v>
      </c>
      <c r="I125" s="39">
        <f t="shared" si="37"/>
        <v>0</v>
      </c>
      <c r="J125" s="39">
        <f t="shared" si="37"/>
        <v>0</v>
      </c>
      <c r="K125" s="39">
        <f t="shared" si="37"/>
        <v>0</v>
      </c>
      <c r="L125" s="39">
        <f t="shared" si="37"/>
        <v>0</v>
      </c>
      <c r="M125" s="39">
        <f t="shared" si="37"/>
        <v>0</v>
      </c>
      <c r="N125" s="39">
        <f t="shared" si="37"/>
        <v>0</v>
      </c>
      <c r="O125" s="39">
        <f t="shared" si="37"/>
        <v>0</v>
      </c>
      <c r="P125" s="39">
        <f t="shared" si="37"/>
        <v>0</v>
      </c>
      <c r="Q125" s="38">
        <f t="shared" si="36"/>
        <v>0</v>
      </c>
    </row>
    <row r="126" spans="2:17" x14ac:dyDescent="0.2">
      <c r="B126" s="49" t="s">
        <v>257</v>
      </c>
      <c r="C126" s="28" t="s">
        <v>56</v>
      </c>
      <c r="D126" s="20" t="s">
        <v>30</v>
      </c>
      <c r="E126" s="53">
        <f>'Prodaja-Elvoj'!E126+'Prodaja-EDB'!E126+'Prodaja-Elsrb'!E126+'Prodaja-Jugo'!E126+'Prodaja-Cent'!E126</f>
        <v>0</v>
      </c>
      <c r="F126" s="53">
        <f>'Prodaja-Elvoj'!F126+'Prodaja-EDB'!F126+'Prodaja-Elsrb'!F126+'Prodaja-Jugo'!F126+'Prodaja-Cent'!F126</f>
        <v>0</v>
      </c>
      <c r="G126" s="53">
        <f>'Prodaja-Elvoj'!G126+'Prodaja-EDB'!G126+'Prodaja-Elsrb'!G126+'Prodaja-Jugo'!G126+'Prodaja-Cent'!G126</f>
        <v>0</v>
      </c>
      <c r="H126" s="53">
        <f>'Prodaja-Elvoj'!H126+'Prodaja-EDB'!H126+'Prodaja-Elsrb'!H126+'Prodaja-Jugo'!H126+'Prodaja-Cent'!H126</f>
        <v>0</v>
      </c>
      <c r="I126" s="53">
        <f>'Prodaja-Elvoj'!I126+'Prodaja-EDB'!I126+'Prodaja-Elsrb'!I126+'Prodaja-Jugo'!I126+'Prodaja-Cent'!I126</f>
        <v>0</v>
      </c>
      <c r="J126" s="53">
        <f>'Prodaja-Elvoj'!J126+'Prodaja-EDB'!J126+'Prodaja-Elsrb'!J126+'Prodaja-Jugo'!J126+'Prodaja-Cent'!J126</f>
        <v>0</v>
      </c>
      <c r="K126" s="53">
        <f>'Prodaja-Elvoj'!K126+'Prodaja-EDB'!K126+'Prodaja-Elsrb'!K126+'Prodaja-Jugo'!K126+'Prodaja-Cent'!K126</f>
        <v>0</v>
      </c>
      <c r="L126" s="53">
        <f>'Prodaja-Elvoj'!L126+'Prodaja-EDB'!L126+'Prodaja-Elsrb'!L126+'Prodaja-Jugo'!L126+'Prodaja-Cent'!L126</f>
        <v>0</v>
      </c>
      <c r="M126" s="53">
        <f>'Prodaja-Elvoj'!M126+'Prodaja-EDB'!M126+'Prodaja-Elsrb'!M126+'Prodaja-Jugo'!M126+'Prodaja-Cent'!M126</f>
        <v>0</v>
      </c>
      <c r="N126" s="53">
        <f>'Prodaja-Elvoj'!N126+'Prodaja-EDB'!N126+'Prodaja-Elsrb'!N126+'Prodaja-Jugo'!N126+'Prodaja-Cent'!N126</f>
        <v>0</v>
      </c>
      <c r="O126" s="53">
        <f>'Prodaja-Elvoj'!O126+'Prodaja-EDB'!O126+'Prodaja-Elsrb'!O126+'Prodaja-Jugo'!O126+'Prodaja-Cent'!O126</f>
        <v>0</v>
      </c>
      <c r="P126" s="53">
        <f>'Prodaja-Elvoj'!P126+'Prodaja-EDB'!P126+'Prodaja-Elsrb'!P126+'Prodaja-Jugo'!P126+'Prodaja-Cent'!P126</f>
        <v>0</v>
      </c>
      <c r="Q126" s="38">
        <f t="shared" si="36"/>
        <v>0</v>
      </c>
    </row>
    <row r="127" spans="2:17" x14ac:dyDescent="0.2">
      <c r="B127" s="49" t="s">
        <v>258</v>
      </c>
      <c r="C127" s="28" t="s">
        <v>57</v>
      </c>
      <c r="D127" s="20" t="s">
        <v>30</v>
      </c>
      <c r="E127" s="53">
        <f>'Prodaja-Elvoj'!E127+'Prodaja-EDB'!E127+'Prodaja-Elsrb'!E127+'Prodaja-Jugo'!E127+'Prodaja-Cent'!E127</f>
        <v>0</v>
      </c>
      <c r="F127" s="53">
        <f>'Prodaja-Elvoj'!F127+'Prodaja-EDB'!F127+'Prodaja-Elsrb'!F127+'Prodaja-Jugo'!F127+'Prodaja-Cent'!F127</f>
        <v>0</v>
      </c>
      <c r="G127" s="53">
        <f>'Prodaja-Elvoj'!G127+'Prodaja-EDB'!G127+'Prodaja-Elsrb'!G127+'Prodaja-Jugo'!G127+'Prodaja-Cent'!G127</f>
        <v>0</v>
      </c>
      <c r="H127" s="53">
        <f>'Prodaja-Elvoj'!H127+'Prodaja-EDB'!H127+'Prodaja-Elsrb'!H127+'Prodaja-Jugo'!H127+'Prodaja-Cent'!H127</f>
        <v>0</v>
      </c>
      <c r="I127" s="53">
        <f>'Prodaja-Elvoj'!I127+'Prodaja-EDB'!I127+'Prodaja-Elsrb'!I127+'Prodaja-Jugo'!I127+'Prodaja-Cent'!I127</f>
        <v>0</v>
      </c>
      <c r="J127" s="53">
        <f>'Prodaja-Elvoj'!J127+'Prodaja-EDB'!J127+'Prodaja-Elsrb'!J127+'Prodaja-Jugo'!J127+'Prodaja-Cent'!J127</f>
        <v>0</v>
      </c>
      <c r="K127" s="53">
        <f>'Prodaja-Elvoj'!K127+'Prodaja-EDB'!K127+'Prodaja-Elsrb'!K127+'Prodaja-Jugo'!K127+'Prodaja-Cent'!K127</f>
        <v>0</v>
      </c>
      <c r="L127" s="53">
        <f>'Prodaja-Elvoj'!L127+'Prodaja-EDB'!L127+'Prodaja-Elsrb'!L127+'Prodaja-Jugo'!L127+'Prodaja-Cent'!L127</f>
        <v>0</v>
      </c>
      <c r="M127" s="53">
        <f>'Prodaja-Elvoj'!M127+'Prodaja-EDB'!M127+'Prodaja-Elsrb'!M127+'Prodaja-Jugo'!M127+'Prodaja-Cent'!M127</f>
        <v>0</v>
      </c>
      <c r="N127" s="53">
        <f>'Prodaja-Elvoj'!N127+'Prodaja-EDB'!N127+'Prodaja-Elsrb'!N127+'Prodaja-Jugo'!N127+'Prodaja-Cent'!N127</f>
        <v>0</v>
      </c>
      <c r="O127" s="53">
        <f>'Prodaja-Elvoj'!O127+'Prodaja-EDB'!O127+'Prodaja-Elsrb'!O127+'Prodaja-Jugo'!O127+'Prodaja-Cent'!O127</f>
        <v>0</v>
      </c>
      <c r="P127" s="53">
        <f>'Prodaja-Elvoj'!P127+'Prodaja-EDB'!P127+'Prodaja-Elsrb'!P127+'Prodaja-Jugo'!P127+'Prodaja-Cent'!P127</f>
        <v>0</v>
      </c>
      <c r="Q127" s="38">
        <f t="shared" si="36"/>
        <v>0</v>
      </c>
    </row>
    <row r="128" spans="2:17" x14ac:dyDescent="0.2">
      <c r="B128" s="52" t="s">
        <v>259</v>
      </c>
      <c r="C128" s="70" t="s">
        <v>58</v>
      </c>
      <c r="D128" s="27" t="s">
        <v>30</v>
      </c>
      <c r="E128" s="53">
        <f>'Prodaja-Elvoj'!E128+'Prodaja-EDB'!E128+'Prodaja-Elsrb'!E128+'Prodaja-Jugo'!E128+'Prodaja-Cent'!E128</f>
        <v>0</v>
      </c>
      <c r="F128" s="53">
        <f>'Prodaja-Elvoj'!F128+'Prodaja-EDB'!F128+'Prodaja-Elsrb'!F128+'Prodaja-Jugo'!F128+'Prodaja-Cent'!F128</f>
        <v>0</v>
      </c>
      <c r="G128" s="53">
        <f>'Prodaja-Elvoj'!G128+'Prodaja-EDB'!G128+'Prodaja-Elsrb'!G128+'Prodaja-Jugo'!G128+'Prodaja-Cent'!G128</f>
        <v>0</v>
      </c>
      <c r="H128" s="53">
        <f>'Prodaja-Elvoj'!H128+'Prodaja-EDB'!H128+'Prodaja-Elsrb'!H128+'Prodaja-Jugo'!H128+'Prodaja-Cent'!H128</f>
        <v>0</v>
      </c>
      <c r="I128" s="53">
        <f>'Prodaja-Elvoj'!I128+'Prodaja-EDB'!I128+'Prodaja-Elsrb'!I128+'Prodaja-Jugo'!I128+'Prodaja-Cent'!I128</f>
        <v>0</v>
      </c>
      <c r="J128" s="53">
        <f>'Prodaja-Elvoj'!J128+'Prodaja-EDB'!J128+'Prodaja-Elsrb'!J128+'Prodaja-Jugo'!J128+'Prodaja-Cent'!J128</f>
        <v>0</v>
      </c>
      <c r="K128" s="53">
        <f>'Prodaja-Elvoj'!K128+'Prodaja-EDB'!K128+'Prodaja-Elsrb'!K128+'Prodaja-Jugo'!K128+'Prodaja-Cent'!K128</f>
        <v>0</v>
      </c>
      <c r="L128" s="53">
        <f>'Prodaja-Elvoj'!L128+'Prodaja-EDB'!L128+'Prodaja-Elsrb'!L128+'Prodaja-Jugo'!L128+'Prodaja-Cent'!L128</f>
        <v>0</v>
      </c>
      <c r="M128" s="53">
        <f>'Prodaja-Elvoj'!M128+'Prodaja-EDB'!M128+'Prodaja-Elsrb'!M128+'Prodaja-Jugo'!M128+'Prodaja-Cent'!M128</f>
        <v>0</v>
      </c>
      <c r="N128" s="53">
        <f>'Prodaja-Elvoj'!N128+'Prodaja-EDB'!N128+'Prodaja-Elsrb'!N128+'Prodaja-Jugo'!N128+'Prodaja-Cent'!N128</f>
        <v>0</v>
      </c>
      <c r="O128" s="53">
        <f>'Prodaja-Elvoj'!O128+'Prodaja-EDB'!O128+'Prodaja-Elsrb'!O128+'Prodaja-Jugo'!O128+'Prodaja-Cent'!O128</f>
        <v>0</v>
      </c>
      <c r="P128" s="53">
        <f>'Prodaja-Elvoj'!P128+'Prodaja-EDB'!P128+'Prodaja-Elsrb'!P128+'Prodaja-Jugo'!P128+'Prodaja-Cent'!P128</f>
        <v>0</v>
      </c>
      <c r="Q128" s="46">
        <f t="shared" si="36"/>
        <v>0</v>
      </c>
    </row>
    <row r="129" spans="2:17" x14ac:dyDescent="0.2">
      <c r="B129" s="100" t="s">
        <v>211</v>
      </c>
      <c r="C129" s="90" t="s">
        <v>212</v>
      </c>
      <c r="D129" s="24" t="s">
        <v>30</v>
      </c>
      <c r="E129" s="40">
        <f>E53+E60</f>
        <v>0</v>
      </c>
      <c r="F129" s="40">
        <f t="shared" ref="F129:P129" si="38">F53+F60</f>
        <v>0</v>
      </c>
      <c r="G129" s="40">
        <f t="shared" si="38"/>
        <v>0</v>
      </c>
      <c r="H129" s="40">
        <f t="shared" si="38"/>
        <v>0</v>
      </c>
      <c r="I129" s="40">
        <f t="shared" si="38"/>
        <v>0</v>
      </c>
      <c r="J129" s="40">
        <f t="shared" si="38"/>
        <v>0</v>
      </c>
      <c r="K129" s="40">
        <f t="shared" si="38"/>
        <v>0</v>
      </c>
      <c r="L129" s="40">
        <f t="shared" si="38"/>
        <v>0</v>
      </c>
      <c r="M129" s="40">
        <f t="shared" si="38"/>
        <v>0</v>
      </c>
      <c r="N129" s="40">
        <f t="shared" si="38"/>
        <v>0</v>
      </c>
      <c r="O129" s="40">
        <f t="shared" si="38"/>
        <v>0</v>
      </c>
      <c r="P129" s="40">
        <f t="shared" si="38"/>
        <v>0</v>
      </c>
      <c r="Q129" s="41">
        <f t="shared" ref="Q129" si="39">SUM(E129:P129)</f>
        <v>0</v>
      </c>
    </row>
    <row r="130" spans="2:17" x14ac:dyDescent="0.2">
      <c r="B130" s="100" t="s">
        <v>213</v>
      </c>
      <c r="C130" s="14" t="s">
        <v>138</v>
      </c>
      <c r="D130" s="24" t="s">
        <v>30</v>
      </c>
      <c r="E130" s="40">
        <f t="shared" ref="E130:P130" si="40">E133+E136</f>
        <v>0</v>
      </c>
      <c r="F130" s="40">
        <f t="shared" si="40"/>
        <v>0</v>
      </c>
      <c r="G130" s="40">
        <f t="shared" si="40"/>
        <v>0</v>
      </c>
      <c r="H130" s="40">
        <f t="shared" si="40"/>
        <v>0</v>
      </c>
      <c r="I130" s="40">
        <f t="shared" si="40"/>
        <v>0</v>
      </c>
      <c r="J130" s="40">
        <f t="shared" si="40"/>
        <v>0</v>
      </c>
      <c r="K130" s="40">
        <f t="shared" si="40"/>
        <v>0</v>
      </c>
      <c r="L130" s="40">
        <f t="shared" si="40"/>
        <v>0</v>
      </c>
      <c r="M130" s="40">
        <f t="shared" si="40"/>
        <v>0</v>
      </c>
      <c r="N130" s="40">
        <f t="shared" si="40"/>
        <v>0</v>
      </c>
      <c r="O130" s="40">
        <f t="shared" si="40"/>
        <v>0</v>
      </c>
      <c r="P130" s="40">
        <f t="shared" si="40"/>
        <v>0</v>
      </c>
      <c r="Q130" s="41">
        <f t="shared" si="36"/>
        <v>0</v>
      </c>
    </row>
    <row r="131" spans="2:17" x14ac:dyDescent="0.2">
      <c r="B131" s="50" t="s">
        <v>214</v>
      </c>
      <c r="C131" s="102" t="s">
        <v>139</v>
      </c>
      <c r="D131" s="51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4"/>
    </row>
    <row r="132" spans="2:17" x14ac:dyDescent="0.2">
      <c r="B132" s="49" t="s">
        <v>215</v>
      </c>
      <c r="C132" s="105" t="s">
        <v>140</v>
      </c>
      <c r="D132" s="20"/>
      <c r="E132" s="53">
        <f>'Prodaja-Elvoj'!E132+'Prodaja-EDB'!E132+'Prodaja-Elsrb'!E132+'Prodaja-Jugo'!E132+'Prodaja-Cent'!E132</f>
        <v>0</v>
      </c>
      <c r="F132" s="53">
        <f>'Prodaja-Elvoj'!F132+'Prodaja-EDB'!F132+'Prodaja-Elsrb'!F132+'Prodaja-Jugo'!F132+'Prodaja-Cent'!F132</f>
        <v>0</v>
      </c>
      <c r="G132" s="53">
        <f>'Prodaja-Elvoj'!G132+'Prodaja-EDB'!G132+'Prodaja-Elsrb'!G132+'Prodaja-Jugo'!G132+'Prodaja-Cent'!G132</f>
        <v>0</v>
      </c>
      <c r="H132" s="53">
        <f>'Prodaja-Elvoj'!H132+'Prodaja-EDB'!H132+'Prodaja-Elsrb'!H132+'Prodaja-Jugo'!H132+'Prodaja-Cent'!H132</f>
        <v>0</v>
      </c>
      <c r="I132" s="53">
        <f>'Prodaja-Elvoj'!I132+'Prodaja-EDB'!I132+'Prodaja-Elsrb'!I132+'Prodaja-Jugo'!I132+'Prodaja-Cent'!I132</f>
        <v>0</v>
      </c>
      <c r="J132" s="53">
        <f>'Prodaja-Elvoj'!J132+'Prodaja-EDB'!J132+'Prodaja-Elsrb'!J132+'Prodaja-Jugo'!J132+'Prodaja-Cent'!J132</f>
        <v>0</v>
      </c>
      <c r="K132" s="53">
        <f>'Prodaja-Elvoj'!K132+'Prodaja-EDB'!K132+'Prodaja-Elsrb'!K132+'Prodaja-Jugo'!K132+'Prodaja-Cent'!K132</f>
        <v>0</v>
      </c>
      <c r="L132" s="53">
        <f>'Prodaja-Elvoj'!L132+'Prodaja-EDB'!L132+'Prodaja-Elsrb'!L132+'Prodaja-Jugo'!L132+'Prodaja-Cent'!L132</f>
        <v>0</v>
      </c>
      <c r="M132" s="53">
        <f>'Prodaja-Elvoj'!M132+'Prodaja-EDB'!M132+'Prodaja-Elsrb'!M132+'Prodaja-Jugo'!M132+'Prodaja-Cent'!M132</f>
        <v>0</v>
      </c>
      <c r="N132" s="53">
        <f>'Prodaja-Elvoj'!N132+'Prodaja-EDB'!N132+'Prodaja-Elsrb'!N132+'Prodaja-Jugo'!N132+'Prodaja-Cent'!N132</f>
        <v>0</v>
      </c>
      <c r="O132" s="53">
        <f>'Prodaja-Elvoj'!O132+'Prodaja-EDB'!O132+'Prodaja-Elsrb'!O132+'Prodaja-Jugo'!O132+'Prodaja-Cent'!O132</f>
        <v>0</v>
      </c>
      <c r="P132" s="53">
        <f>'Prodaja-Elvoj'!P132+'Prodaja-EDB'!P132+'Prodaja-Elsrb'!P132+'Prodaja-Jugo'!P132+'Prodaja-Cent'!P132</f>
        <v>0</v>
      </c>
      <c r="Q132" s="38"/>
    </row>
    <row r="133" spans="2:17" x14ac:dyDescent="0.2">
      <c r="B133" s="49" t="s">
        <v>216</v>
      </c>
      <c r="C133" s="105" t="s">
        <v>29</v>
      </c>
      <c r="D133" s="20" t="s">
        <v>30</v>
      </c>
      <c r="E133" s="53">
        <f>'Prodaja-Elvoj'!E133+'Prodaja-EDB'!E133+'Prodaja-Elsrb'!E133+'Prodaja-Jugo'!E133+'Prodaja-Cent'!E133</f>
        <v>0</v>
      </c>
      <c r="F133" s="53">
        <f>'Prodaja-Elvoj'!F133+'Prodaja-EDB'!F133+'Prodaja-Elsrb'!F133+'Prodaja-Jugo'!F133+'Prodaja-Cent'!F133</f>
        <v>0</v>
      </c>
      <c r="G133" s="53">
        <f>'Prodaja-Elvoj'!G133+'Prodaja-EDB'!G133+'Prodaja-Elsrb'!G133+'Prodaja-Jugo'!G133+'Prodaja-Cent'!G133</f>
        <v>0</v>
      </c>
      <c r="H133" s="53">
        <f>'Prodaja-Elvoj'!H133+'Prodaja-EDB'!H133+'Prodaja-Elsrb'!H133+'Prodaja-Jugo'!H133+'Prodaja-Cent'!H133</f>
        <v>0</v>
      </c>
      <c r="I133" s="53">
        <f>'Prodaja-Elvoj'!I133+'Prodaja-EDB'!I133+'Prodaja-Elsrb'!I133+'Prodaja-Jugo'!I133+'Prodaja-Cent'!I133</f>
        <v>0</v>
      </c>
      <c r="J133" s="53">
        <f>'Prodaja-Elvoj'!J133+'Prodaja-EDB'!J133+'Prodaja-Elsrb'!J133+'Prodaja-Jugo'!J133+'Prodaja-Cent'!J133</f>
        <v>0</v>
      </c>
      <c r="K133" s="53">
        <f>'Prodaja-Elvoj'!K133+'Prodaja-EDB'!K133+'Prodaja-Elsrb'!K133+'Prodaja-Jugo'!K133+'Prodaja-Cent'!K133</f>
        <v>0</v>
      </c>
      <c r="L133" s="53">
        <f>'Prodaja-Elvoj'!L133+'Prodaja-EDB'!L133+'Prodaja-Elsrb'!L133+'Prodaja-Jugo'!L133+'Prodaja-Cent'!L133</f>
        <v>0</v>
      </c>
      <c r="M133" s="53">
        <f>'Prodaja-Elvoj'!M133+'Prodaja-EDB'!M133+'Prodaja-Elsrb'!M133+'Prodaja-Jugo'!M133+'Prodaja-Cent'!M133</f>
        <v>0</v>
      </c>
      <c r="N133" s="53">
        <f>'Prodaja-Elvoj'!N133+'Prodaja-EDB'!N133+'Prodaja-Elsrb'!N133+'Prodaja-Jugo'!N133+'Prodaja-Cent'!N133</f>
        <v>0</v>
      </c>
      <c r="O133" s="53">
        <f>'Prodaja-Elvoj'!O133+'Prodaja-EDB'!O133+'Prodaja-Elsrb'!O133+'Prodaja-Jugo'!O133+'Prodaja-Cent'!O133</f>
        <v>0</v>
      </c>
      <c r="P133" s="53">
        <f>'Prodaja-Elvoj'!P133+'Prodaja-EDB'!P133+'Prodaja-Elsrb'!P133+'Prodaja-Jugo'!P133+'Prodaja-Cent'!P133</f>
        <v>0</v>
      </c>
      <c r="Q133" s="38">
        <f>SUM(E133:P133)</f>
        <v>0</v>
      </c>
    </row>
    <row r="134" spans="2:17" x14ac:dyDescent="0.2">
      <c r="B134" s="49" t="s">
        <v>217</v>
      </c>
      <c r="C134" s="106" t="s">
        <v>141</v>
      </c>
      <c r="D134" s="20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8"/>
    </row>
    <row r="135" spans="2:17" x14ac:dyDescent="0.2">
      <c r="B135" s="49" t="s">
        <v>218</v>
      </c>
      <c r="C135" s="105" t="s">
        <v>142</v>
      </c>
      <c r="D135" s="20"/>
      <c r="E135" s="53">
        <f>'Prodaja-Elvoj'!E135+'Prodaja-EDB'!E135+'Prodaja-Elsrb'!E135+'Prodaja-Jugo'!E135+'Prodaja-Cent'!E135</f>
        <v>0</v>
      </c>
      <c r="F135" s="53">
        <f>'Prodaja-Elvoj'!F135+'Prodaja-EDB'!F135+'Prodaja-Elsrb'!F135+'Prodaja-Jugo'!F135+'Prodaja-Cent'!F135</f>
        <v>0</v>
      </c>
      <c r="G135" s="53">
        <f>'Prodaja-Elvoj'!G135+'Prodaja-EDB'!G135+'Prodaja-Elsrb'!G135+'Prodaja-Jugo'!G135+'Prodaja-Cent'!G135</f>
        <v>0</v>
      </c>
      <c r="H135" s="53">
        <f>'Prodaja-Elvoj'!H135+'Prodaja-EDB'!H135+'Prodaja-Elsrb'!H135+'Prodaja-Jugo'!H135+'Prodaja-Cent'!H135</f>
        <v>0</v>
      </c>
      <c r="I135" s="53">
        <f>'Prodaja-Elvoj'!I135+'Prodaja-EDB'!I135+'Prodaja-Elsrb'!I135+'Prodaja-Jugo'!I135+'Prodaja-Cent'!I135</f>
        <v>0</v>
      </c>
      <c r="J135" s="53">
        <f>'Prodaja-Elvoj'!J135+'Prodaja-EDB'!J135+'Prodaja-Elsrb'!J135+'Prodaja-Jugo'!J135+'Prodaja-Cent'!J135</f>
        <v>0</v>
      </c>
      <c r="K135" s="53">
        <f>'Prodaja-Elvoj'!K135+'Prodaja-EDB'!K135+'Prodaja-Elsrb'!K135+'Prodaja-Jugo'!K135+'Prodaja-Cent'!K135</f>
        <v>0</v>
      </c>
      <c r="L135" s="53">
        <f>'Prodaja-Elvoj'!L135+'Prodaja-EDB'!L135+'Prodaja-Elsrb'!L135+'Prodaja-Jugo'!L135+'Prodaja-Cent'!L135</f>
        <v>0</v>
      </c>
      <c r="M135" s="53">
        <f>'Prodaja-Elvoj'!M135+'Prodaja-EDB'!M135+'Prodaja-Elsrb'!M135+'Prodaja-Jugo'!M135+'Prodaja-Cent'!M135</f>
        <v>0</v>
      </c>
      <c r="N135" s="53">
        <f>'Prodaja-Elvoj'!N135+'Prodaja-EDB'!N135+'Prodaja-Elsrb'!N135+'Prodaja-Jugo'!N135+'Prodaja-Cent'!N135</f>
        <v>0</v>
      </c>
      <c r="O135" s="53">
        <f>'Prodaja-Elvoj'!O135+'Prodaja-EDB'!O135+'Prodaja-Elsrb'!O135+'Prodaja-Jugo'!O135+'Prodaja-Cent'!O135</f>
        <v>0</v>
      </c>
      <c r="P135" s="53">
        <f>'Prodaja-Elvoj'!P135+'Prodaja-EDB'!P135+'Prodaja-Elsrb'!P135+'Prodaja-Jugo'!P135+'Prodaja-Cent'!P135</f>
        <v>0</v>
      </c>
      <c r="Q135" s="38"/>
    </row>
    <row r="136" spans="2:17" x14ac:dyDescent="0.2">
      <c r="B136" s="52" t="s">
        <v>219</v>
      </c>
      <c r="C136" s="107" t="s">
        <v>29</v>
      </c>
      <c r="D136" s="27" t="s">
        <v>30</v>
      </c>
      <c r="E136" s="53">
        <f>'Prodaja-Elvoj'!E136+'Prodaja-EDB'!E136+'Prodaja-Elsrb'!E136+'Prodaja-Jugo'!E136+'Prodaja-Cent'!E136</f>
        <v>0</v>
      </c>
      <c r="F136" s="53">
        <f>'Prodaja-Elvoj'!F136+'Prodaja-EDB'!F136+'Prodaja-Elsrb'!F136+'Prodaja-Jugo'!F136+'Prodaja-Cent'!F136</f>
        <v>0</v>
      </c>
      <c r="G136" s="53">
        <f>'Prodaja-Elvoj'!G136+'Prodaja-EDB'!G136+'Prodaja-Elsrb'!G136+'Prodaja-Jugo'!G136+'Prodaja-Cent'!G136</f>
        <v>0</v>
      </c>
      <c r="H136" s="53">
        <f>'Prodaja-Elvoj'!H136+'Prodaja-EDB'!H136+'Prodaja-Elsrb'!H136+'Prodaja-Jugo'!H136+'Prodaja-Cent'!H136</f>
        <v>0</v>
      </c>
      <c r="I136" s="53">
        <f>'Prodaja-Elvoj'!I136+'Prodaja-EDB'!I136+'Prodaja-Elsrb'!I136+'Prodaja-Jugo'!I136+'Prodaja-Cent'!I136</f>
        <v>0</v>
      </c>
      <c r="J136" s="53">
        <f>'Prodaja-Elvoj'!J136+'Prodaja-EDB'!J136+'Prodaja-Elsrb'!J136+'Prodaja-Jugo'!J136+'Prodaja-Cent'!J136</f>
        <v>0</v>
      </c>
      <c r="K136" s="53">
        <f>'Prodaja-Elvoj'!K136+'Prodaja-EDB'!K136+'Prodaja-Elsrb'!K136+'Prodaja-Jugo'!K136+'Prodaja-Cent'!K136</f>
        <v>0</v>
      </c>
      <c r="L136" s="53">
        <f>'Prodaja-Elvoj'!L136+'Prodaja-EDB'!L136+'Prodaja-Elsrb'!L136+'Prodaja-Jugo'!L136+'Prodaja-Cent'!L136</f>
        <v>0</v>
      </c>
      <c r="M136" s="53">
        <f>'Prodaja-Elvoj'!M136+'Prodaja-EDB'!M136+'Prodaja-Elsrb'!M136+'Prodaja-Jugo'!M136+'Prodaja-Cent'!M136</f>
        <v>0</v>
      </c>
      <c r="N136" s="53">
        <f>'Prodaja-Elvoj'!N136+'Prodaja-EDB'!N136+'Prodaja-Elsrb'!N136+'Prodaja-Jugo'!N136+'Prodaja-Cent'!N136</f>
        <v>0</v>
      </c>
      <c r="O136" s="53">
        <f>'Prodaja-Elvoj'!O136+'Prodaja-EDB'!O136+'Prodaja-Elsrb'!O136+'Prodaja-Jugo'!O136+'Prodaja-Cent'!O136</f>
        <v>0</v>
      </c>
      <c r="P136" s="53">
        <f>'Prodaja-Elvoj'!P136+'Prodaja-EDB'!P136+'Prodaja-Elsrb'!P136+'Prodaja-Jugo'!P136+'Prodaja-Cent'!P136</f>
        <v>0</v>
      </c>
      <c r="Q136" s="46">
        <f>SUM(E136:P136)</f>
        <v>0</v>
      </c>
    </row>
    <row r="137" spans="2:17" x14ac:dyDescent="0.2">
      <c r="B137" s="100" t="s">
        <v>220</v>
      </c>
      <c r="C137" s="90" t="s">
        <v>221</v>
      </c>
      <c r="D137" s="24" t="s">
        <v>30</v>
      </c>
      <c r="E137" s="40">
        <f>E129+E130</f>
        <v>0</v>
      </c>
      <c r="F137" s="40">
        <f t="shared" ref="F137:P137" si="41">F129+F130</f>
        <v>0</v>
      </c>
      <c r="G137" s="40">
        <f t="shared" si="41"/>
        <v>0</v>
      </c>
      <c r="H137" s="40">
        <f t="shared" si="41"/>
        <v>0</v>
      </c>
      <c r="I137" s="40">
        <f t="shared" si="41"/>
        <v>0</v>
      </c>
      <c r="J137" s="40">
        <f t="shared" si="41"/>
        <v>0</v>
      </c>
      <c r="K137" s="40">
        <f t="shared" si="41"/>
        <v>0</v>
      </c>
      <c r="L137" s="40">
        <f t="shared" si="41"/>
        <v>0</v>
      </c>
      <c r="M137" s="40">
        <f t="shared" si="41"/>
        <v>0</v>
      </c>
      <c r="N137" s="40">
        <f t="shared" si="41"/>
        <v>0</v>
      </c>
      <c r="O137" s="40">
        <f t="shared" si="41"/>
        <v>0</v>
      </c>
      <c r="P137" s="40">
        <f t="shared" si="41"/>
        <v>0</v>
      </c>
      <c r="Q137" s="41">
        <f>SUM(E137:P137)</f>
        <v>0</v>
      </c>
    </row>
    <row r="138" spans="2:17" ht="13.5" thickBot="1" x14ac:dyDescent="0.25">
      <c r="B138" s="134" t="s">
        <v>222</v>
      </c>
      <c r="C138" s="72" t="s">
        <v>61</v>
      </c>
      <c r="D138" s="73" t="s">
        <v>30</v>
      </c>
      <c r="E138" s="74">
        <f>E47+E129+E130</f>
        <v>0</v>
      </c>
      <c r="F138" s="74">
        <f t="shared" ref="F138:P138" si="42">F47+F129+F130</f>
        <v>0</v>
      </c>
      <c r="G138" s="74">
        <f t="shared" si="42"/>
        <v>0</v>
      </c>
      <c r="H138" s="74">
        <f t="shared" si="42"/>
        <v>0</v>
      </c>
      <c r="I138" s="74">
        <f t="shared" si="42"/>
        <v>0</v>
      </c>
      <c r="J138" s="74">
        <f t="shared" si="42"/>
        <v>0</v>
      </c>
      <c r="K138" s="74">
        <f t="shared" si="42"/>
        <v>0</v>
      </c>
      <c r="L138" s="74">
        <f t="shared" si="42"/>
        <v>0</v>
      </c>
      <c r="M138" s="74">
        <f t="shared" si="42"/>
        <v>0</v>
      </c>
      <c r="N138" s="74">
        <f t="shared" si="42"/>
        <v>0</v>
      </c>
      <c r="O138" s="74">
        <f t="shared" si="42"/>
        <v>0</v>
      </c>
      <c r="P138" s="74">
        <f t="shared" si="42"/>
        <v>0</v>
      </c>
      <c r="Q138" s="75">
        <f>SUM(E138:P138)</f>
        <v>0</v>
      </c>
    </row>
    <row r="139" spans="2:17" ht="13.5" thickTop="1" x14ac:dyDescent="0.2"/>
  </sheetData>
  <mergeCells count="6">
    <mergeCell ref="B7:Q7"/>
    <mergeCell ref="B10:B11"/>
    <mergeCell ref="C10:C11"/>
    <mergeCell ref="E10:Q10"/>
    <mergeCell ref="D10:D11"/>
    <mergeCell ref="F9:G9"/>
  </mergeCells>
  <phoneticPr fontId="0" type="noConversion"/>
  <printOptions horizontalCentered="1"/>
  <pageMargins left="0.31496062992125984" right="0.19685039370078741" top="0.23622047244094491" bottom="0.35433070866141736" header="0.15748031496062992" footer="0.15748031496062992"/>
  <pageSetup paperSize="9" scale="53" orientation="portrait" r:id="rId1"/>
  <headerFooter alignWithMargins="0">
    <oddFooter>&amp;CСтрана &amp;P од &amp;N</oddFooter>
  </headerFooter>
  <ignoredErrors>
    <ignoredError sqref="B13:B23 B24:B36 B47:B58 B61:B70 B129:B138 B8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D40C3-64F8-4360-AC35-30CE9CAE1AEC}">
  <dimension ref="A1:Q139"/>
  <sheetViews>
    <sheetView showGridLines="0" zoomScaleNormal="100" zoomScaleSheetLayoutView="75" workbookViewId="0">
      <selection activeCell="A2" sqref="A2"/>
    </sheetView>
  </sheetViews>
  <sheetFormatPr defaultRowHeight="12.75" x14ac:dyDescent="0.2"/>
  <cols>
    <col min="1" max="1" width="1.7109375" style="9" customWidth="1"/>
    <col min="2" max="2" width="6.7109375" style="32" customWidth="1"/>
    <col min="3" max="3" width="32.7109375" style="9" customWidth="1"/>
    <col min="4" max="4" width="5.7109375" style="9" customWidth="1"/>
    <col min="5" max="16" width="8.85546875" style="9" customWidth="1"/>
    <col min="17" max="17" width="12.7109375" style="9" customWidth="1"/>
    <col min="18" max="18" width="2.85546875" style="9" customWidth="1"/>
    <col min="19" max="16384" width="9.140625" style="9"/>
  </cols>
  <sheetData>
    <row r="1" spans="1:17" x14ac:dyDescent="0.2">
      <c r="A1" s="7" t="s">
        <v>10</v>
      </c>
      <c r="B1" s="8"/>
      <c r="C1" s="7"/>
      <c r="D1" s="6"/>
    </row>
    <row r="2" spans="1:17" ht="12.75" customHeight="1" x14ac:dyDescent="0.2">
      <c r="A2" s="7"/>
      <c r="B2" s="8"/>
      <c r="C2" s="7"/>
      <c r="D2" s="6"/>
    </row>
    <row r="3" spans="1:17" ht="12.75" customHeight="1" x14ac:dyDescent="0.2">
      <c r="A3" s="5"/>
      <c r="B3" s="5" t="str">
        <f>+CONCATENATE(Poc.strana!$A$22," ",Poc.strana!$C$22)</f>
        <v xml:space="preserve">Назив енергетског субјекта: </v>
      </c>
      <c r="C3" s="5"/>
      <c r="D3" s="6"/>
    </row>
    <row r="4" spans="1:17" ht="12.75" customHeight="1" x14ac:dyDescent="0.2">
      <c r="A4" s="5"/>
      <c r="B4" s="5" t="str">
        <f>+CONCATENATE(Poc.strana!$A$29," ",Poc.strana!$C$29)</f>
        <v xml:space="preserve">Подаци за контакт: </v>
      </c>
      <c r="C4" s="5"/>
      <c r="D4" s="6"/>
    </row>
    <row r="5" spans="1:17" ht="12.75" customHeight="1" x14ac:dyDescent="0.2">
      <c r="B5" s="5" t="str">
        <f>+CONCATENATE(Poc.strana!$C$32," ",Poc.strana!$C$33," ",Poc.strana!$C$34," ",Poc.strana!$C$35)</f>
        <v xml:space="preserve">   </v>
      </c>
    </row>
    <row r="6" spans="1:17" ht="12.75" customHeight="1" x14ac:dyDescent="0.2">
      <c r="B6" s="10" t="s">
        <v>34</v>
      </c>
    </row>
    <row r="7" spans="1:17" ht="12.75" customHeight="1" x14ac:dyDescent="0.2">
      <c r="B7" s="155" t="str">
        <f>CONCATENATE("Табела ЕТ-6-2.2.1. ПРОДАЈА ЕЛЕКТРИЧНЕ ЕНЕРГИЈЕ - РЕАЛИЗАЦИЈА/ПЛАН У"," ",Poc.strana!C25,". ГОДИНИ")</f>
        <v>Табела ЕТ-6-2.2.1. ПРОДАЈА ЕЛЕКТРИЧНЕ ЕНЕРГИЈЕ - РЕАЛИЗАЦИЈА/ПЛАН У 2025. ГОДИНИ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8" spans="1:17" ht="12.75" customHeight="1" thickBot="1" x14ac:dyDescent="0.25">
      <c r="C8" s="11"/>
      <c r="D8" s="11"/>
      <c r="E8" s="33"/>
      <c r="F8" s="11"/>
      <c r="G8" s="11"/>
      <c r="H8" s="11"/>
    </row>
    <row r="9" spans="1:17" ht="12.75" customHeight="1" thickTop="1" thickBot="1" x14ac:dyDescent="0.25">
      <c r="B9" s="81" t="s">
        <v>106</v>
      </c>
      <c r="C9" s="82"/>
      <c r="D9" s="83"/>
      <c r="E9" s="83"/>
      <c r="F9" s="166">
        <f>'Prodaja-SVE_ED'!F9:G9</f>
        <v>0</v>
      </c>
      <c r="G9" s="166"/>
      <c r="H9" s="83" t="s">
        <v>107</v>
      </c>
      <c r="I9" s="83"/>
      <c r="J9" s="83"/>
      <c r="K9" s="83"/>
      <c r="L9" s="83"/>
      <c r="M9" s="83"/>
      <c r="N9" s="83"/>
      <c r="O9" s="83"/>
      <c r="P9" s="83"/>
      <c r="Q9" s="84"/>
    </row>
    <row r="10" spans="1:17" ht="13.5" thickTop="1" x14ac:dyDescent="0.2">
      <c r="B10" s="158" t="s">
        <v>0</v>
      </c>
      <c r="C10" s="160" t="s">
        <v>11</v>
      </c>
      <c r="D10" s="162" t="s">
        <v>12</v>
      </c>
      <c r="E10" s="164" t="s">
        <v>13</v>
      </c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5"/>
    </row>
    <row r="11" spans="1:17" x14ac:dyDescent="0.2">
      <c r="B11" s="159"/>
      <c r="C11" s="161"/>
      <c r="D11" s="163"/>
      <c r="E11" s="24" t="s">
        <v>14</v>
      </c>
      <c r="F11" s="24" t="s">
        <v>15</v>
      </c>
      <c r="G11" s="24" t="s">
        <v>16</v>
      </c>
      <c r="H11" s="24" t="s">
        <v>17</v>
      </c>
      <c r="I11" s="24" t="s">
        <v>18</v>
      </c>
      <c r="J11" s="24" t="s">
        <v>19</v>
      </c>
      <c r="K11" s="24" t="s">
        <v>20</v>
      </c>
      <c r="L11" s="24" t="s">
        <v>21</v>
      </c>
      <c r="M11" s="24" t="s">
        <v>22</v>
      </c>
      <c r="N11" s="24" t="s">
        <v>23</v>
      </c>
      <c r="O11" s="24" t="s">
        <v>24</v>
      </c>
      <c r="P11" s="24" t="s">
        <v>25</v>
      </c>
      <c r="Q11" s="34" t="s">
        <v>26</v>
      </c>
    </row>
    <row r="12" spans="1:17" x14ac:dyDescent="0.2">
      <c r="B12" s="13"/>
      <c r="C12" s="22" t="s">
        <v>99</v>
      </c>
      <c r="D12" s="23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6"/>
    </row>
    <row r="13" spans="1:17" x14ac:dyDescent="0.2">
      <c r="B13" s="100" t="s">
        <v>65</v>
      </c>
      <c r="C13" s="14" t="s">
        <v>166</v>
      </c>
      <c r="D13" s="24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1"/>
    </row>
    <row r="14" spans="1:17" x14ac:dyDescent="0.2">
      <c r="B14" s="50" t="s">
        <v>157</v>
      </c>
      <c r="C14" s="56" t="s">
        <v>60</v>
      </c>
      <c r="D14" s="51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8"/>
    </row>
    <row r="15" spans="1:17" x14ac:dyDescent="0.2">
      <c r="B15" s="16" t="s">
        <v>66</v>
      </c>
      <c r="C15" s="63" t="s">
        <v>97</v>
      </c>
      <c r="D15" s="64" t="s">
        <v>27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6">
        <f>SUM(E15:P15)</f>
        <v>0</v>
      </c>
    </row>
    <row r="16" spans="1:17" x14ac:dyDescent="0.2">
      <c r="B16" s="18" t="s">
        <v>67</v>
      </c>
      <c r="C16" s="67" t="s">
        <v>96</v>
      </c>
      <c r="D16" s="68" t="s">
        <v>27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9">
        <f>SUM(E16:P16)</f>
        <v>0</v>
      </c>
    </row>
    <row r="17" spans="2:17" x14ac:dyDescent="0.2">
      <c r="B17" s="18" t="s">
        <v>167</v>
      </c>
      <c r="C17" s="67" t="s">
        <v>39</v>
      </c>
      <c r="D17" s="68" t="s">
        <v>27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9">
        <f>SUM(E17:P17)</f>
        <v>0</v>
      </c>
    </row>
    <row r="18" spans="2:17" x14ac:dyDescent="0.2">
      <c r="B18" s="18" t="s">
        <v>111</v>
      </c>
      <c r="C18" s="19" t="s">
        <v>29</v>
      </c>
      <c r="D18" s="20" t="s">
        <v>30</v>
      </c>
      <c r="E18" s="39">
        <f t="shared" ref="E18:P18" si="0">E19+E20</f>
        <v>0</v>
      </c>
      <c r="F18" s="39">
        <f t="shared" si="0"/>
        <v>0</v>
      </c>
      <c r="G18" s="39">
        <f t="shared" si="0"/>
        <v>0</v>
      </c>
      <c r="H18" s="39">
        <f t="shared" si="0"/>
        <v>0</v>
      </c>
      <c r="I18" s="39">
        <f t="shared" si="0"/>
        <v>0</v>
      </c>
      <c r="J18" s="39">
        <f t="shared" si="0"/>
        <v>0</v>
      </c>
      <c r="K18" s="39">
        <f t="shared" si="0"/>
        <v>0</v>
      </c>
      <c r="L18" s="39">
        <f t="shared" si="0"/>
        <v>0</v>
      </c>
      <c r="M18" s="39">
        <f t="shared" si="0"/>
        <v>0</v>
      </c>
      <c r="N18" s="39">
        <f t="shared" si="0"/>
        <v>0</v>
      </c>
      <c r="O18" s="39">
        <f t="shared" si="0"/>
        <v>0</v>
      </c>
      <c r="P18" s="39">
        <f t="shared" si="0"/>
        <v>0</v>
      </c>
      <c r="Q18" s="38">
        <f t="shared" ref="Q18:Q24" si="1">SUM(E18:P18)</f>
        <v>0</v>
      </c>
    </row>
    <row r="19" spans="2:17" x14ac:dyDescent="0.2">
      <c r="B19" s="18" t="s">
        <v>68</v>
      </c>
      <c r="C19" s="21" t="s">
        <v>32</v>
      </c>
      <c r="D19" s="20" t="s">
        <v>30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8">
        <f t="shared" si="1"/>
        <v>0</v>
      </c>
    </row>
    <row r="20" spans="2:17" x14ac:dyDescent="0.2">
      <c r="B20" s="18" t="s">
        <v>69</v>
      </c>
      <c r="C20" s="21" t="s">
        <v>33</v>
      </c>
      <c r="D20" s="20" t="s">
        <v>30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8">
        <f t="shared" si="1"/>
        <v>0</v>
      </c>
    </row>
    <row r="21" spans="2:17" x14ac:dyDescent="0.2">
      <c r="B21" s="12" t="s">
        <v>112</v>
      </c>
      <c r="C21" s="122" t="s">
        <v>40</v>
      </c>
      <c r="D21" s="23" t="s">
        <v>31</v>
      </c>
      <c r="E21" s="123">
        <f t="shared" ref="E21:P21" si="2">+E22+E23</f>
        <v>0</v>
      </c>
      <c r="F21" s="123">
        <f t="shared" si="2"/>
        <v>0</v>
      </c>
      <c r="G21" s="123">
        <f t="shared" si="2"/>
        <v>0</v>
      </c>
      <c r="H21" s="123">
        <f t="shared" si="2"/>
        <v>0</v>
      </c>
      <c r="I21" s="123">
        <f t="shared" si="2"/>
        <v>0</v>
      </c>
      <c r="J21" s="123">
        <f t="shared" si="2"/>
        <v>0</v>
      </c>
      <c r="K21" s="123">
        <f t="shared" si="2"/>
        <v>0</v>
      </c>
      <c r="L21" s="123">
        <f t="shared" si="2"/>
        <v>0</v>
      </c>
      <c r="M21" s="123">
        <f t="shared" si="2"/>
        <v>0</v>
      </c>
      <c r="N21" s="123">
        <f t="shared" si="2"/>
        <v>0</v>
      </c>
      <c r="O21" s="123">
        <f t="shared" si="2"/>
        <v>0</v>
      </c>
      <c r="P21" s="123">
        <f t="shared" si="2"/>
        <v>0</v>
      </c>
      <c r="Q21" s="38">
        <f t="shared" si="1"/>
        <v>0</v>
      </c>
    </row>
    <row r="22" spans="2:17" x14ac:dyDescent="0.2">
      <c r="B22" s="12" t="s">
        <v>70</v>
      </c>
      <c r="C22" s="122" t="s">
        <v>168</v>
      </c>
      <c r="D22" s="23" t="s">
        <v>31</v>
      </c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38">
        <f t="shared" si="1"/>
        <v>0</v>
      </c>
    </row>
    <row r="23" spans="2:17" x14ac:dyDescent="0.2">
      <c r="B23" s="12" t="s">
        <v>71</v>
      </c>
      <c r="C23" s="22" t="s">
        <v>62</v>
      </c>
      <c r="D23" s="23" t="s">
        <v>31</v>
      </c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5">
        <f t="shared" si="1"/>
        <v>0</v>
      </c>
    </row>
    <row r="24" spans="2:17" x14ac:dyDescent="0.2">
      <c r="B24" s="13" t="s">
        <v>6</v>
      </c>
      <c r="C24" s="14" t="s">
        <v>169</v>
      </c>
      <c r="D24" s="24" t="s">
        <v>30</v>
      </c>
      <c r="E24" s="40">
        <f t="shared" ref="E24:P24" si="3">E30+E41</f>
        <v>0</v>
      </c>
      <c r="F24" s="40">
        <f t="shared" si="3"/>
        <v>0</v>
      </c>
      <c r="G24" s="40">
        <f t="shared" si="3"/>
        <v>0</v>
      </c>
      <c r="H24" s="40">
        <f t="shared" si="3"/>
        <v>0</v>
      </c>
      <c r="I24" s="40">
        <f t="shared" si="3"/>
        <v>0</v>
      </c>
      <c r="J24" s="40">
        <f t="shared" si="3"/>
        <v>0</v>
      </c>
      <c r="K24" s="40">
        <f t="shared" si="3"/>
        <v>0</v>
      </c>
      <c r="L24" s="40">
        <f t="shared" si="3"/>
        <v>0</v>
      </c>
      <c r="M24" s="40">
        <f t="shared" si="3"/>
        <v>0</v>
      </c>
      <c r="N24" s="40">
        <f t="shared" si="3"/>
        <v>0</v>
      </c>
      <c r="O24" s="40">
        <f t="shared" si="3"/>
        <v>0</v>
      </c>
      <c r="P24" s="40">
        <f t="shared" si="3"/>
        <v>0</v>
      </c>
      <c r="Q24" s="41">
        <f t="shared" si="1"/>
        <v>0</v>
      </c>
    </row>
    <row r="25" spans="2:17" x14ac:dyDescent="0.2">
      <c r="B25" s="126" t="s">
        <v>119</v>
      </c>
      <c r="C25" s="56" t="s">
        <v>170</v>
      </c>
      <c r="D25" s="127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4"/>
    </row>
    <row r="26" spans="2:17" x14ac:dyDescent="0.2">
      <c r="B26" s="85" t="s">
        <v>85</v>
      </c>
      <c r="C26" s="25" t="s">
        <v>60</v>
      </c>
      <c r="D26" s="17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128"/>
    </row>
    <row r="27" spans="2:17" x14ac:dyDescent="0.2">
      <c r="B27" s="18" t="s">
        <v>86</v>
      </c>
      <c r="C27" s="63" t="s">
        <v>97</v>
      </c>
      <c r="D27" s="64" t="s">
        <v>27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6">
        <f>SUM(E27:P27)</f>
        <v>0</v>
      </c>
    </row>
    <row r="28" spans="2:17" x14ac:dyDescent="0.2">
      <c r="B28" s="18" t="s">
        <v>87</v>
      </c>
      <c r="C28" s="67" t="s">
        <v>96</v>
      </c>
      <c r="D28" s="68" t="s">
        <v>27</v>
      </c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9">
        <f>SUM(E28:P28)</f>
        <v>0</v>
      </c>
    </row>
    <row r="29" spans="2:17" x14ac:dyDescent="0.2">
      <c r="B29" s="18" t="s">
        <v>88</v>
      </c>
      <c r="C29" s="67" t="s">
        <v>39</v>
      </c>
      <c r="D29" s="68" t="s">
        <v>27</v>
      </c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9">
        <f>SUM(E29:P29)</f>
        <v>0</v>
      </c>
    </row>
    <row r="30" spans="2:17" x14ac:dyDescent="0.2">
      <c r="B30" s="18" t="s">
        <v>89</v>
      </c>
      <c r="C30" s="19" t="s">
        <v>29</v>
      </c>
      <c r="D30" s="20" t="s">
        <v>30</v>
      </c>
      <c r="E30" s="39">
        <f t="shared" ref="E30:P30" si="4">E31+E32</f>
        <v>0</v>
      </c>
      <c r="F30" s="39">
        <f t="shared" si="4"/>
        <v>0</v>
      </c>
      <c r="G30" s="39">
        <f t="shared" si="4"/>
        <v>0</v>
      </c>
      <c r="H30" s="39">
        <f t="shared" si="4"/>
        <v>0</v>
      </c>
      <c r="I30" s="39">
        <f t="shared" si="4"/>
        <v>0</v>
      </c>
      <c r="J30" s="39">
        <f t="shared" si="4"/>
        <v>0</v>
      </c>
      <c r="K30" s="39">
        <f t="shared" si="4"/>
        <v>0</v>
      </c>
      <c r="L30" s="39">
        <f t="shared" si="4"/>
        <v>0</v>
      </c>
      <c r="M30" s="39">
        <f t="shared" si="4"/>
        <v>0</v>
      </c>
      <c r="N30" s="39">
        <f t="shared" si="4"/>
        <v>0</v>
      </c>
      <c r="O30" s="39">
        <f t="shared" si="4"/>
        <v>0</v>
      </c>
      <c r="P30" s="39">
        <f t="shared" si="4"/>
        <v>0</v>
      </c>
      <c r="Q30" s="38">
        <f t="shared" ref="Q30:Q35" si="5">SUM(E30:P30)</f>
        <v>0</v>
      </c>
    </row>
    <row r="31" spans="2:17" x14ac:dyDescent="0.2">
      <c r="B31" s="18" t="s">
        <v>171</v>
      </c>
      <c r="C31" s="21" t="s">
        <v>32</v>
      </c>
      <c r="D31" s="20" t="s">
        <v>30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8">
        <f t="shared" si="5"/>
        <v>0</v>
      </c>
    </row>
    <row r="32" spans="2:17" x14ac:dyDescent="0.2">
      <c r="B32" s="18" t="s">
        <v>172</v>
      </c>
      <c r="C32" s="21" t="s">
        <v>33</v>
      </c>
      <c r="D32" s="20" t="s">
        <v>30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8">
        <f t="shared" si="5"/>
        <v>0</v>
      </c>
    </row>
    <row r="33" spans="2:17" x14ac:dyDescent="0.2">
      <c r="B33" s="18" t="s">
        <v>90</v>
      </c>
      <c r="C33" s="28" t="s">
        <v>40</v>
      </c>
      <c r="D33" s="20" t="s">
        <v>31</v>
      </c>
      <c r="E33" s="123">
        <f t="shared" ref="E33:P33" si="6">+E34+E35</f>
        <v>0</v>
      </c>
      <c r="F33" s="123">
        <f t="shared" si="6"/>
        <v>0</v>
      </c>
      <c r="G33" s="123">
        <f t="shared" si="6"/>
        <v>0</v>
      </c>
      <c r="H33" s="123">
        <f t="shared" si="6"/>
        <v>0</v>
      </c>
      <c r="I33" s="123">
        <f t="shared" si="6"/>
        <v>0</v>
      </c>
      <c r="J33" s="123">
        <f t="shared" si="6"/>
        <v>0</v>
      </c>
      <c r="K33" s="123">
        <f t="shared" si="6"/>
        <v>0</v>
      </c>
      <c r="L33" s="123">
        <f t="shared" si="6"/>
        <v>0</v>
      </c>
      <c r="M33" s="123">
        <f t="shared" si="6"/>
        <v>0</v>
      </c>
      <c r="N33" s="123">
        <f t="shared" si="6"/>
        <v>0</v>
      </c>
      <c r="O33" s="123">
        <f t="shared" si="6"/>
        <v>0</v>
      </c>
      <c r="P33" s="123">
        <f t="shared" si="6"/>
        <v>0</v>
      </c>
      <c r="Q33" s="38">
        <f t="shared" si="5"/>
        <v>0</v>
      </c>
    </row>
    <row r="34" spans="2:17" x14ac:dyDescent="0.2">
      <c r="B34" s="18" t="s">
        <v>91</v>
      </c>
      <c r="C34" s="28" t="s">
        <v>63</v>
      </c>
      <c r="D34" s="20" t="s">
        <v>31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8">
        <f t="shared" si="5"/>
        <v>0</v>
      </c>
    </row>
    <row r="35" spans="2:17" x14ac:dyDescent="0.2">
      <c r="B35" s="18" t="s">
        <v>92</v>
      </c>
      <c r="C35" s="19" t="s">
        <v>62</v>
      </c>
      <c r="D35" s="20" t="s">
        <v>31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8">
        <f t="shared" si="5"/>
        <v>0</v>
      </c>
    </row>
    <row r="36" spans="2:17" x14ac:dyDescent="0.2">
      <c r="B36" s="18" t="s">
        <v>121</v>
      </c>
      <c r="C36" s="19" t="s">
        <v>173</v>
      </c>
      <c r="D36" s="43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8"/>
    </row>
    <row r="37" spans="2:17" x14ac:dyDescent="0.2">
      <c r="B37" s="85" t="s">
        <v>72</v>
      </c>
      <c r="C37" s="25" t="s">
        <v>60</v>
      </c>
      <c r="D37" s="17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128"/>
    </row>
    <row r="38" spans="2:17" x14ac:dyDescent="0.2">
      <c r="B38" s="18" t="s">
        <v>73</v>
      </c>
      <c r="C38" s="63" t="s">
        <v>97</v>
      </c>
      <c r="D38" s="64" t="s">
        <v>27</v>
      </c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6">
        <f>SUM(E38:P38)</f>
        <v>0</v>
      </c>
    </row>
    <row r="39" spans="2:17" x14ac:dyDescent="0.2">
      <c r="B39" s="18" t="s">
        <v>93</v>
      </c>
      <c r="C39" s="67" t="s">
        <v>96</v>
      </c>
      <c r="D39" s="68" t="s">
        <v>27</v>
      </c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9">
        <f>SUM(E39:P39)</f>
        <v>0</v>
      </c>
    </row>
    <row r="40" spans="2:17" x14ac:dyDescent="0.2">
      <c r="B40" s="18" t="s">
        <v>94</v>
      </c>
      <c r="C40" s="67" t="s">
        <v>39</v>
      </c>
      <c r="D40" s="68" t="s">
        <v>27</v>
      </c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9">
        <f>SUM(E40:P40)</f>
        <v>0</v>
      </c>
    </row>
    <row r="41" spans="2:17" x14ac:dyDescent="0.2">
      <c r="B41" s="18" t="s">
        <v>95</v>
      </c>
      <c r="C41" s="19" t="s">
        <v>29</v>
      </c>
      <c r="D41" s="20" t="s">
        <v>30</v>
      </c>
      <c r="E41" s="39">
        <f t="shared" ref="E41:P41" si="7">E42+E43</f>
        <v>0</v>
      </c>
      <c r="F41" s="39">
        <f t="shared" si="7"/>
        <v>0</v>
      </c>
      <c r="G41" s="39">
        <f t="shared" si="7"/>
        <v>0</v>
      </c>
      <c r="H41" s="39">
        <f t="shared" si="7"/>
        <v>0</v>
      </c>
      <c r="I41" s="39">
        <f t="shared" si="7"/>
        <v>0</v>
      </c>
      <c r="J41" s="39">
        <f t="shared" si="7"/>
        <v>0</v>
      </c>
      <c r="K41" s="39">
        <f t="shared" si="7"/>
        <v>0</v>
      </c>
      <c r="L41" s="39">
        <f t="shared" si="7"/>
        <v>0</v>
      </c>
      <c r="M41" s="39">
        <f t="shared" si="7"/>
        <v>0</v>
      </c>
      <c r="N41" s="39">
        <f t="shared" si="7"/>
        <v>0</v>
      </c>
      <c r="O41" s="39">
        <f t="shared" si="7"/>
        <v>0</v>
      </c>
      <c r="P41" s="39">
        <f t="shared" si="7"/>
        <v>0</v>
      </c>
      <c r="Q41" s="38">
        <f t="shared" ref="Q41:Q47" si="8">SUM(E41:P41)</f>
        <v>0</v>
      </c>
    </row>
    <row r="42" spans="2:17" x14ac:dyDescent="0.2">
      <c r="B42" s="18" t="s">
        <v>174</v>
      </c>
      <c r="C42" s="21" t="s">
        <v>32</v>
      </c>
      <c r="D42" s="20" t="s">
        <v>30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8">
        <f t="shared" si="8"/>
        <v>0</v>
      </c>
    </row>
    <row r="43" spans="2:17" x14ac:dyDescent="0.2">
      <c r="B43" s="18" t="s">
        <v>175</v>
      </c>
      <c r="C43" s="21" t="s">
        <v>33</v>
      </c>
      <c r="D43" s="20" t="s">
        <v>30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8">
        <f t="shared" si="8"/>
        <v>0</v>
      </c>
    </row>
    <row r="44" spans="2:17" x14ac:dyDescent="0.2">
      <c r="B44" s="18" t="s">
        <v>159</v>
      </c>
      <c r="C44" s="28" t="s">
        <v>40</v>
      </c>
      <c r="D44" s="20" t="s">
        <v>31</v>
      </c>
      <c r="E44" s="39">
        <f t="shared" ref="E44:P44" si="9">E45+E46</f>
        <v>0</v>
      </c>
      <c r="F44" s="39">
        <f t="shared" si="9"/>
        <v>0</v>
      </c>
      <c r="G44" s="39">
        <f t="shared" si="9"/>
        <v>0</v>
      </c>
      <c r="H44" s="39">
        <f t="shared" si="9"/>
        <v>0</v>
      </c>
      <c r="I44" s="39">
        <f t="shared" si="9"/>
        <v>0</v>
      </c>
      <c r="J44" s="39">
        <f t="shared" si="9"/>
        <v>0</v>
      </c>
      <c r="K44" s="39">
        <f t="shared" si="9"/>
        <v>0</v>
      </c>
      <c r="L44" s="39">
        <f t="shared" si="9"/>
        <v>0</v>
      </c>
      <c r="M44" s="39">
        <f t="shared" si="9"/>
        <v>0</v>
      </c>
      <c r="N44" s="39">
        <f t="shared" si="9"/>
        <v>0</v>
      </c>
      <c r="O44" s="39">
        <f t="shared" si="9"/>
        <v>0</v>
      </c>
      <c r="P44" s="39">
        <f t="shared" si="9"/>
        <v>0</v>
      </c>
      <c r="Q44" s="38">
        <f t="shared" si="8"/>
        <v>0</v>
      </c>
    </row>
    <row r="45" spans="2:17" x14ac:dyDescent="0.2">
      <c r="B45" s="12" t="s">
        <v>160</v>
      </c>
      <c r="C45" s="28" t="s">
        <v>63</v>
      </c>
      <c r="D45" s="20" t="s">
        <v>31</v>
      </c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38">
        <f t="shared" si="8"/>
        <v>0</v>
      </c>
    </row>
    <row r="46" spans="2:17" x14ac:dyDescent="0.2">
      <c r="B46" s="26" t="s">
        <v>161</v>
      </c>
      <c r="C46" s="44" t="s">
        <v>62</v>
      </c>
      <c r="D46" s="27" t="s">
        <v>31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6">
        <f t="shared" si="8"/>
        <v>0</v>
      </c>
    </row>
    <row r="47" spans="2:17" x14ac:dyDescent="0.2">
      <c r="B47" s="47" t="s">
        <v>7</v>
      </c>
      <c r="C47" s="129" t="s">
        <v>176</v>
      </c>
      <c r="D47" s="92" t="s">
        <v>30</v>
      </c>
      <c r="E47" s="93">
        <f t="shared" ref="E47:P47" si="10">E24+E18</f>
        <v>0</v>
      </c>
      <c r="F47" s="93">
        <f t="shared" si="10"/>
        <v>0</v>
      </c>
      <c r="G47" s="93">
        <f t="shared" si="10"/>
        <v>0</v>
      </c>
      <c r="H47" s="93">
        <f t="shared" si="10"/>
        <v>0</v>
      </c>
      <c r="I47" s="93">
        <f t="shared" si="10"/>
        <v>0</v>
      </c>
      <c r="J47" s="93">
        <f t="shared" si="10"/>
        <v>0</v>
      </c>
      <c r="K47" s="93">
        <f t="shared" si="10"/>
        <v>0</v>
      </c>
      <c r="L47" s="93">
        <f t="shared" si="10"/>
        <v>0</v>
      </c>
      <c r="M47" s="93">
        <f t="shared" si="10"/>
        <v>0</v>
      </c>
      <c r="N47" s="93">
        <f t="shared" si="10"/>
        <v>0</v>
      </c>
      <c r="O47" s="93">
        <f t="shared" si="10"/>
        <v>0</v>
      </c>
      <c r="P47" s="93">
        <f t="shared" si="10"/>
        <v>0</v>
      </c>
      <c r="Q47" s="94">
        <f t="shared" si="8"/>
        <v>0</v>
      </c>
    </row>
    <row r="48" spans="2:17" x14ac:dyDescent="0.2">
      <c r="B48" s="13" t="s">
        <v>143</v>
      </c>
      <c r="C48" s="14" t="s">
        <v>41</v>
      </c>
      <c r="D48" s="15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1"/>
    </row>
    <row r="49" spans="2:17" x14ac:dyDescent="0.2">
      <c r="B49" s="50" t="s">
        <v>177</v>
      </c>
      <c r="C49" s="56" t="s">
        <v>60</v>
      </c>
      <c r="D49" s="51"/>
      <c r="E49" s="130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8"/>
    </row>
    <row r="50" spans="2:17" x14ac:dyDescent="0.2">
      <c r="B50" s="16" t="s">
        <v>178</v>
      </c>
      <c r="C50" s="63" t="s">
        <v>97</v>
      </c>
      <c r="D50" s="64" t="s">
        <v>27</v>
      </c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59">
        <f t="shared" ref="Q50:Q58" si="11">SUM(E50:P50)</f>
        <v>0</v>
      </c>
    </row>
    <row r="51" spans="2:17" x14ac:dyDescent="0.2">
      <c r="B51" s="18" t="s">
        <v>179</v>
      </c>
      <c r="C51" s="67" t="s">
        <v>96</v>
      </c>
      <c r="D51" s="68" t="s">
        <v>27</v>
      </c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61">
        <f t="shared" si="11"/>
        <v>0</v>
      </c>
    </row>
    <row r="52" spans="2:17" x14ac:dyDescent="0.2">
      <c r="B52" s="18" t="s">
        <v>180</v>
      </c>
      <c r="C52" s="67" t="s">
        <v>39</v>
      </c>
      <c r="D52" s="68" t="s">
        <v>27</v>
      </c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61">
        <f t="shared" si="11"/>
        <v>0</v>
      </c>
    </row>
    <row r="53" spans="2:17" x14ac:dyDescent="0.2">
      <c r="B53" s="18" t="s">
        <v>181</v>
      </c>
      <c r="C53" s="19" t="s">
        <v>29</v>
      </c>
      <c r="D53" s="20" t="s">
        <v>30</v>
      </c>
      <c r="E53" s="39">
        <f t="shared" ref="E53:P53" si="12">E54+E55</f>
        <v>0</v>
      </c>
      <c r="F53" s="39">
        <f t="shared" si="12"/>
        <v>0</v>
      </c>
      <c r="G53" s="39">
        <f t="shared" si="12"/>
        <v>0</v>
      </c>
      <c r="H53" s="39">
        <f t="shared" si="12"/>
        <v>0</v>
      </c>
      <c r="I53" s="39">
        <f t="shared" si="12"/>
        <v>0</v>
      </c>
      <c r="J53" s="39">
        <f t="shared" si="12"/>
        <v>0</v>
      </c>
      <c r="K53" s="39">
        <f t="shared" si="12"/>
        <v>0</v>
      </c>
      <c r="L53" s="39">
        <f t="shared" si="12"/>
        <v>0</v>
      </c>
      <c r="M53" s="39">
        <f t="shared" si="12"/>
        <v>0</v>
      </c>
      <c r="N53" s="39">
        <f t="shared" si="12"/>
        <v>0</v>
      </c>
      <c r="O53" s="39">
        <f t="shared" si="12"/>
        <v>0</v>
      </c>
      <c r="P53" s="39">
        <f t="shared" si="12"/>
        <v>0</v>
      </c>
      <c r="Q53" s="38">
        <f t="shared" si="11"/>
        <v>0</v>
      </c>
    </row>
    <row r="54" spans="2:17" x14ac:dyDescent="0.2">
      <c r="B54" s="18" t="s">
        <v>182</v>
      </c>
      <c r="C54" s="21" t="s">
        <v>32</v>
      </c>
      <c r="D54" s="20" t="s">
        <v>30</v>
      </c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38">
        <f t="shared" si="11"/>
        <v>0</v>
      </c>
    </row>
    <row r="55" spans="2:17" x14ac:dyDescent="0.2">
      <c r="B55" s="18" t="s">
        <v>183</v>
      </c>
      <c r="C55" s="21" t="s">
        <v>33</v>
      </c>
      <c r="D55" s="20" t="s">
        <v>30</v>
      </c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38">
        <f t="shared" si="11"/>
        <v>0</v>
      </c>
    </row>
    <row r="56" spans="2:17" x14ac:dyDescent="0.2">
      <c r="B56" s="18" t="s">
        <v>184</v>
      </c>
      <c r="C56" s="28" t="s">
        <v>40</v>
      </c>
      <c r="D56" s="20" t="s">
        <v>31</v>
      </c>
      <c r="E56" s="39">
        <f t="shared" ref="E56:P56" si="13">E57+E58</f>
        <v>0</v>
      </c>
      <c r="F56" s="39">
        <f t="shared" si="13"/>
        <v>0</v>
      </c>
      <c r="G56" s="39">
        <f t="shared" si="13"/>
        <v>0</v>
      </c>
      <c r="H56" s="39">
        <f t="shared" si="13"/>
        <v>0</v>
      </c>
      <c r="I56" s="39">
        <f t="shared" si="13"/>
        <v>0</v>
      </c>
      <c r="J56" s="39">
        <f t="shared" si="13"/>
        <v>0</v>
      </c>
      <c r="K56" s="39">
        <f t="shared" si="13"/>
        <v>0</v>
      </c>
      <c r="L56" s="39">
        <f t="shared" si="13"/>
        <v>0</v>
      </c>
      <c r="M56" s="39">
        <f t="shared" si="13"/>
        <v>0</v>
      </c>
      <c r="N56" s="39">
        <f t="shared" si="13"/>
        <v>0</v>
      </c>
      <c r="O56" s="39">
        <f t="shared" si="13"/>
        <v>0</v>
      </c>
      <c r="P56" s="39">
        <f t="shared" si="13"/>
        <v>0</v>
      </c>
      <c r="Q56" s="38">
        <f t="shared" si="11"/>
        <v>0</v>
      </c>
    </row>
    <row r="57" spans="2:17" x14ac:dyDescent="0.2">
      <c r="B57" s="12" t="s">
        <v>185</v>
      </c>
      <c r="C57" s="28" t="s">
        <v>162</v>
      </c>
      <c r="D57" s="20" t="s">
        <v>31</v>
      </c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38">
        <f t="shared" si="11"/>
        <v>0</v>
      </c>
    </row>
    <row r="58" spans="2:17" x14ac:dyDescent="0.2">
      <c r="B58" s="26" t="s">
        <v>186</v>
      </c>
      <c r="C58" s="44" t="s">
        <v>163</v>
      </c>
      <c r="D58" s="27" t="s">
        <v>31</v>
      </c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46">
        <f t="shared" si="11"/>
        <v>0</v>
      </c>
    </row>
    <row r="59" spans="2:17" x14ac:dyDescent="0.2">
      <c r="B59" s="47"/>
      <c r="C59" s="44" t="s">
        <v>100</v>
      </c>
      <c r="D59" s="27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6"/>
    </row>
    <row r="60" spans="2:17" x14ac:dyDescent="0.2">
      <c r="B60" s="13" t="s">
        <v>187</v>
      </c>
      <c r="C60" s="14" t="s">
        <v>42</v>
      </c>
      <c r="D60" s="24" t="s">
        <v>30</v>
      </c>
      <c r="E60" s="40">
        <f t="shared" ref="E60:P60" si="14">E61+E88</f>
        <v>0</v>
      </c>
      <c r="F60" s="40">
        <f>F61+F88</f>
        <v>0</v>
      </c>
      <c r="G60" s="40">
        <f t="shared" si="14"/>
        <v>0</v>
      </c>
      <c r="H60" s="40">
        <f t="shared" si="14"/>
        <v>0</v>
      </c>
      <c r="I60" s="40">
        <f t="shared" si="14"/>
        <v>0</v>
      </c>
      <c r="J60" s="40">
        <f t="shared" si="14"/>
        <v>0</v>
      </c>
      <c r="K60" s="40">
        <f t="shared" si="14"/>
        <v>0</v>
      </c>
      <c r="L60" s="40">
        <f t="shared" si="14"/>
        <v>0</v>
      </c>
      <c r="M60" s="40">
        <f t="shared" si="14"/>
        <v>0</v>
      </c>
      <c r="N60" s="40">
        <f t="shared" si="14"/>
        <v>0</v>
      </c>
      <c r="O60" s="40">
        <f t="shared" si="14"/>
        <v>0</v>
      </c>
      <c r="P60" s="40">
        <f t="shared" si="14"/>
        <v>0</v>
      </c>
      <c r="Q60" s="41">
        <f>SUM(E60:P60)</f>
        <v>0</v>
      </c>
    </row>
    <row r="61" spans="2:17" x14ac:dyDescent="0.2">
      <c r="B61" s="16" t="s">
        <v>188</v>
      </c>
      <c r="C61" s="25" t="s">
        <v>98</v>
      </c>
      <c r="D61" s="17" t="s">
        <v>30</v>
      </c>
      <c r="E61" s="42">
        <f t="shared" ref="E61:P61" si="15">E65+E74</f>
        <v>0</v>
      </c>
      <c r="F61" s="42">
        <f t="shared" si="15"/>
        <v>0</v>
      </c>
      <c r="G61" s="42">
        <f t="shared" si="15"/>
        <v>0</v>
      </c>
      <c r="H61" s="42">
        <f t="shared" si="15"/>
        <v>0</v>
      </c>
      <c r="I61" s="42">
        <f t="shared" si="15"/>
        <v>0</v>
      </c>
      <c r="J61" s="42">
        <f t="shared" si="15"/>
        <v>0</v>
      </c>
      <c r="K61" s="42">
        <f t="shared" si="15"/>
        <v>0</v>
      </c>
      <c r="L61" s="42">
        <f t="shared" si="15"/>
        <v>0</v>
      </c>
      <c r="M61" s="42">
        <f t="shared" si="15"/>
        <v>0</v>
      </c>
      <c r="N61" s="42">
        <f t="shared" si="15"/>
        <v>0</v>
      </c>
      <c r="O61" s="42">
        <f t="shared" si="15"/>
        <v>0</v>
      </c>
      <c r="P61" s="42">
        <f t="shared" si="15"/>
        <v>0</v>
      </c>
      <c r="Q61" s="37">
        <f>SUM(E61:P61)</f>
        <v>0</v>
      </c>
    </row>
    <row r="62" spans="2:17" x14ac:dyDescent="0.2">
      <c r="B62" s="18"/>
      <c r="C62" s="21" t="s">
        <v>43</v>
      </c>
      <c r="D62" s="43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8"/>
    </row>
    <row r="63" spans="2:17" x14ac:dyDescent="0.2">
      <c r="B63" s="18" t="s">
        <v>189</v>
      </c>
      <c r="C63" s="19" t="s">
        <v>60</v>
      </c>
      <c r="D63" s="20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38"/>
    </row>
    <row r="64" spans="2:17" x14ac:dyDescent="0.2">
      <c r="B64" s="18" t="s">
        <v>190</v>
      </c>
      <c r="C64" s="19" t="s">
        <v>28</v>
      </c>
      <c r="D64" s="20" t="s">
        <v>27</v>
      </c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61">
        <f>SUM(E64:P64)</f>
        <v>0</v>
      </c>
    </row>
    <row r="65" spans="2:17" x14ac:dyDescent="0.2">
      <c r="B65" s="18" t="s">
        <v>191</v>
      </c>
      <c r="C65" s="19" t="s">
        <v>29</v>
      </c>
      <c r="D65" s="20" t="s">
        <v>30</v>
      </c>
      <c r="E65" s="39">
        <f t="shared" ref="E65:P65" si="16">E66+E67+E68+E69+E70</f>
        <v>0</v>
      </c>
      <c r="F65" s="39">
        <f>F66+F67+F68+F69+F70</f>
        <v>0</v>
      </c>
      <c r="G65" s="39">
        <f t="shared" si="16"/>
        <v>0</v>
      </c>
      <c r="H65" s="39">
        <f t="shared" si="16"/>
        <v>0</v>
      </c>
      <c r="I65" s="39">
        <f t="shared" si="16"/>
        <v>0</v>
      </c>
      <c r="J65" s="39">
        <f t="shared" si="16"/>
        <v>0</v>
      </c>
      <c r="K65" s="39">
        <f t="shared" si="16"/>
        <v>0</v>
      </c>
      <c r="L65" s="39">
        <f t="shared" si="16"/>
        <v>0</v>
      </c>
      <c r="M65" s="39">
        <f t="shared" si="16"/>
        <v>0</v>
      </c>
      <c r="N65" s="39">
        <f t="shared" si="16"/>
        <v>0</v>
      </c>
      <c r="O65" s="39">
        <f t="shared" si="16"/>
        <v>0</v>
      </c>
      <c r="P65" s="39">
        <f t="shared" si="16"/>
        <v>0</v>
      </c>
      <c r="Q65" s="38">
        <f t="shared" ref="Q65:Q70" si="17">SUM(E65:P65)</f>
        <v>0</v>
      </c>
    </row>
    <row r="66" spans="2:17" x14ac:dyDescent="0.2">
      <c r="B66" s="18" t="s">
        <v>192</v>
      </c>
      <c r="C66" s="28" t="s">
        <v>44</v>
      </c>
      <c r="D66" s="20" t="s">
        <v>30</v>
      </c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38">
        <f t="shared" si="17"/>
        <v>0</v>
      </c>
    </row>
    <row r="67" spans="2:17" x14ac:dyDescent="0.2">
      <c r="B67" s="49" t="s">
        <v>193</v>
      </c>
      <c r="C67" s="28" t="s">
        <v>45</v>
      </c>
      <c r="D67" s="20" t="s">
        <v>30</v>
      </c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38">
        <f t="shared" si="17"/>
        <v>0</v>
      </c>
    </row>
    <row r="68" spans="2:17" x14ac:dyDescent="0.2">
      <c r="B68" s="49" t="s">
        <v>194</v>
      </c>
      <c r="C68" s="28" t="s">
        <v>46</v>
      </c>
      <c r="D68" s="20" t="s">
        <v>30</v>
      </c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38">
        <f t="shared" si="17"/>
        <v>0</v>
      </c>
    </row>
    <row r="69" spans="2:17" x14ac:dyDescent="0.2">
      <c r="B69" s="49" t="s">
        <v>195</v>
      </c>
      <c r="C69" s="28" t="s">
        <v>47</v>
      </c>
      <c r="D69" s="20" t="s">
        <v>30</v>
      </c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38">
        <f t="shared" si="17"/>
        <v>0</v>
      </c>
    </row>
    <row r="70" spans="2:17" x14ac:dyDescent="0.2">
      <c r="B70" s="49" t="s">
        <v>196</v>
      </c>
      <c r="C70" s="28" t="s">
        <v>48</v>
      </c>
      <c r="D70" s="20" t="s">
        <v>30</v>
      </c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38">
        <f t="shared" si="17"/>
        <v>0</v>
      </c>
    </row>
    <row r="71" spans="2:17" x14ac:dyDescent="0.2">
      <c r="B71" s="49"/>
      <c r="C71" s="21" t="s">
        <v>49</v>
      </c>
      <c r="D71" s="43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8"/>
    </row>
    <row r="72" spans="2:17" x14ac:dyDescent="0.2">
      <c r="B72" s="18" t="s">
        <v>197</v>
      </c>
      <c r="C72" s="19" t="s">
        <v>60</v>
      </c>
      <c r="D72" s="20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38"/>
    </row>
    <row r="73" spans="2:17" x14ac:dyDescent="0.2">
      <c r="B73" s="18" t="s">
        <v>198</v>
      </c>
      <c r="C73" s="19" t="s">
        <v>28</v>
      </c>
      <c r="D73" s="20" t="s">
        <v>27</v>
      </c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61">
        <f>SUM(E73:P73)</f>
        <v>0</v>
      </c>
    </row>
    <row r="74" spans="2:17" x14ac:dyDescent="0.2">
      <c r="B74" s="18" t="s">
        <v>199</v>
      </c>
      <c r="C74" s="19" t="s">
        <v>29</v>
      </c>
      <c r="D74" s="20" t="s">
        <v>30</v>
      </c>
      <c r="E74" s="39">
        <f t="shared" ref="E74:P74" si="18">E75+E80+E85</f>
        <v>0</v>
      </c>
      <c r="F74" s="39">
        <f>F75+F80+F85</f>
        <v>0</v>
      </c>
      <c r="G74" s="39">
        <f t="shared" si="18"/>
        <v>0</v>
      </c>
      <c r="H74" s="39">
        <f t="shared" si="18"/>
        <v>0</v>
      </c>
      <c r="I74" s="39">
        <f t="shared" si="18"/>
        <v>0</v>
      </c>
      <c r="J74" s="39">
        <f t="shared" si="18"/>
        <v>0</v>
      </c>
      <c r="K74" s="39">
        <f t="shared" si="18"/>
        <v>0</v>
      </c>
      <c r="L74" s="39">
        <f t="shared" si="18"/>
        <v>0</v>
      </c>
      <c r="M74" s="39">
        <f t="shared" si="18"/>
        <v>0</v>
      </c>
      <c r="N74" s="39">
        <f t="shared" si="18"/>
        <v>0</v>
      </c>
      <c r="O74" s="39">
        <f t="shared" si="18"/>
        <v>0</v>
      </c>
      <c r="P74" s="39">
        <f t="shared" si="18"/>
        <v>0</v>
      </c>
      <c r="Q74" s="38">
        <f t="shared" ref="Q74:Q88" si="19">SUM(E74:P74)</f>
        <v>0</v>
      </c>
    </row>
    <row r="75" spans="2:17" x14ac:dyDescent="0.2">
      <c r="B75" s="18" t="s">
        <v>200</v>
      </c>
      <c r="C75" s="28" t="s">
        <v>50</v>
      </c>
      <c r="D75" s="20" t="s">
        <v>30</v>
      </c>
      <c r="E75" s="39">
        <f t="shared" ref="E75:P75" si="20">E76+E77+E78+E79</f>
        <v>0</v>
      </c>
      <c r="F75" s="39">
        <f t="shared" si="20"/>
        <v>0</v>
      </c>
      <c r="G75" s="39">
        <f t="shared" si="20"/>
        <v>0</v>
      </c>
      <c r="H75" s="39">
        <f t="shared" si="20"/>
        <v>0</v>
      </c>
      <c r="I75" s="39">
        <f t="shared" si="20"/>
        <v>0</v>
      </c>
      <c r="J75" s="39">
        <f t="shared" si="20"/>
        <v>0</v>
      </c>
      <c r="K75" s="39">
        <f t="shared" si="20"/>
        <v>0</v>
      </c>
      <c r="L75" s="39">
        <f t="shared" si="20"/>
        <v>0</v>
      </c>
      <c r="M75" s="39">
        <f t="shared" si="20"/>
        <v>0</v>
      </c>
      <c r="N75" s="39">
        <f t="shared" si="20"/>
        <v>0</v>
      </c>
      <c r="O75" s="39">
        <f t="shared" si="20"/>
        <v>0</v>
      </c>
      <c r="P75" s="39">
        <f t="shared" si="20"/>
        <v>0</v>
      </c>
      <c r="Q75" s="38">
        <f t="shared" si="19"/>
        <v>0</v>
      </c>
    </row>
    <row r="76" spans="2:17" ht="25.5" x14ac:dyDescent="0.2">
      <c r="B76" s="18" t="s">
        <v>201</v>
      </c>
      <c r="C76" s="28" t="s">
        <v>51</v>
      </c>
      <c r="D76" s="20" t="s">
        <v>30</v>
      </c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38">
        <f t="shared" si="19"/>
        <v>0</v>
      </c>
    </row>
    <row r="77" spans="2:17" ht="25.5" x14ac:dyDescent="0.2">
      <c r="B77" s="18" t="s">
        <v>202</v>
      </c>
      <c r="C77" s="21" t="s">
        <v>75</v>
      </c>
      <c r="D77" s="20" t="s">
        <v>30</v>
      </c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38">
        <f t="shared" si="19"/>
        <v>0</v>
      </c>
    </row>
    <row r="78" spans="2:17" x14ac:dyDescent="0.2">
      <c r="B78" s="49" t="s">
        <v>260</v>
      </c>
      <c r="C78" s="28" t="s">
        <v>52</v>
      </c>
      <c r="D78" s="20" t="s">
        <v>30</v>
      </c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38">
        <f t="shared" si="19"/>
        <v>0</v>
      </c>
    </row>
    <row r="79" spans="2:17" x14ac:dyDescent="0.2">
      <c r="B79" s="49" t="s">
        <v>261</v>
      </c>
      <c r="C79" s="21" t="s">
        <v>76</v>
      </c>
      <c r="D79" s="20" t="s">
        <v>30</v>
      </c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38">
        <f t="shared" si="19"/>
        <v>0</v>
      </c>
    </row>
    <row r="80" spans="2:17" x14ac:dyDescent="0.2">
      <c r="B80" s="49" t="s">
        <v>203</v>
      </c>
      <c r="C80" s="28" t="s">
        <v>46</v>
      </c>
      <c r="D80" s="20" t="s">
        <v>30</v>
      </c>
      <c r="E80" s="39">
        <f t="shared" ref="E80:P80" si="21">E81+E82+E83+E84</f>
        <v>0</v>
      </c>
      <c r="F80" s="39">
        <f t="shared" si="21"/>
        <v>0</v>
      </c>
      <c r="G80" s="39">
        <f t="shared" si="21"/>
        <v>0</v>
      </c>
      <c r="H80" s="39">
        <f t="shared" si="21"/>
        <v>0</v>
      </c>
      <c r="I80" s="39">
        <f t="shared" si="21"/>
        <v>0</v>
      </c>
      <c r="J80" s="39">
        <f t="shared" si="21"/>
        <v>0</v>
      </c>
      <c r="K80" s="39">
        <f t="shared" si="21"/>
        <v>0</v>
      </c>
      <c r="L80" s="39">
        <f t="shared" si="21"/>
        <v>0</v>
      </c>
      <c r="M80" s="39">
        <f t="shared" si="21"/>
        <v>0</v>
      </c>
      <c r="N80" s="39">
        <f t="shared" si="21"/>
        <v>0</v>
      </c>
      <c r="O80" s="39">
        <f t="shared" si="21"/>
        <v>0</v>
      </c>
      <c r="P80" s="39">
        <f t="shared" si="21"/>
        <v>0</v>
      </c>
      <c r="Q80" s="38">
        <f t="shared" si="19"/>
        <v>0</v>
      </c>
    </row>
    <row r="81" spans="2:17" x14ac:dyDescent="0.2">
      <c r="B81" s="49" t="s">
        <v>204</v>
      </c>
      <c r="C81" s="28" t="s">
        <v>51</v>
      </c>
      <c r="D81" s="20" t="s">
        <v>30</v>
      </c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38">
        <f t="shared" si="19"/>
        <v>0</v>
      </c>
    </row>
    <row r="82" spans="2:17" x14ac:dyDescent="0.2">
      <c r="B82" s="49" t="s">
        <v>205</v>
      </c>
      <c r="C82" s="21" t="s">
        <v>75</v>
      </c>
      <c r="D82" s="20" t="s">
        <v>30</v>
      </c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38">
        <f t="shared" si="19"/>
        <v>0</v>
      </c>
    </row>
    <row r="83" spans="2:17" x14ac:dyDescent="0.2">
      <c r="B83" s="49" t="s">
        <v>206</v>
      </c>
      <c r="C83" s="28" t="s">
        <v>52</v>
      </c>
      <c r="D83" s="20" t="s">
        <v>30</v>
      </c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38">
        <f t="shared" si="19"/>
        <v>0</v>
      </c>
    </row>
    <row r="84" spans="2:17" x14ac:dyDescent="0.2">
      <c r="B84" s="49" t="s">
        <v>207</v>
      </c>
      <c r="C84" s="21" t="s">
        <v>76</v>
      </c>
      <c r="D84" s="20" t="s">
        <v>30</v>
      </c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38">
        <f t="shared" si="19"/>
        <v>0</v>
      </c>
    </row>
    <row r="85" spans="2:17" x14ac:dyDescent="0.2">
      <c r="B85" s="49" t="s">
        <v>208</v>
      </c>
      <c r="C85" s="28" t="s">
        <v>48</v>
      </c>
      <c r="D85" s="20" t="s">
        <v>30</v>
      </c>
      <c r="E85" s="39">
        <f t="shared" ref="E85:P85" si="22">E86+E87</f>
        <v>0</v>
      </c>
      <c r="F85" s="39">
        <f t="shared" si="22"/>
        <v>0</v>
      </c>
      <c r="G85" s="39">
        <f t="shared" si="22"/>
        <v>0</v>
      </c>
      <c r="H85" s="39">
        <f t="shared" si="22"/>
        <v>0</v>
      </c>
      <c r="I85" s="39">
        <f t="shared" si="22"/>
        <v>0</v>
      </c>
      <c r="J85" s="39">
        <f t="shared" si="22"/>
        <v>0</v>
      </c>
      <c r="K85" s="39">
        <f t="shared" si="22"/>
        <v>0</v>
      </c>
      <c r="L85" s="39">
        <f t="shared" si="22"/>
        <v>0</v>
      </c>
      <c r="M85" s="39">
        <f t="shared" si="22"/>
        <v>0</v>
      </c>
      <c r="N85" s="39">
        <f t="shared" si="22"/>
        <v>0</v>
      </c>
      <c r="O85" s="39">
        <f t="shared" si="22"/>
        <v>0</v>
      </c>
      <c r="P85" s="39">
        <f t="shared" si="22"/>
        <v>0</v>
      </c>
      <c r="Q85" s="38">
        <f t="shared" si="19"/>
        <v>0</v>
      </c>
    </row>
    <row r="86" spans="2:17" x14ac:dyDescent="0.2">
      <c r="B86" s="49" t="s">
        <v>209</v>
      </c>
      <c r="C86" s="28" t="s">
        <v>53</v>
      </c>
      <c r="D86" s="20" t="s">
        <v>30</v>
      </c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38">
        <f t="shared" si="19"/>
        <v>0</v>
      </c>
    </row>
    <row r="87" spans="2:17" x14ac:dyDescent="0.2">
      <c r="B87" s="49" t="s">
        <v>210</v>
      </c>
      <c r="C87" s="28" t="s">
        <v>54</v>
      </c>
      <c r="D87" s="20" t="s">
        <v>30</v>
      </c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38">
        <f t="shared" si="19"/>
        <v>0</v>
      </c>
    </row>
    <row r="88" spans="2:17" x14ac:dyDescent="0.2">
      <c r="B88" s="16" t="s">
        <v>223</v>
      </c>
      <c r="C88" s="19" t="s">
        <v>55</v>
      </c>
      <c r="D88" s="20" t="s">
        <v>30</v>
      </c>
      <c r="E88" s="39">
        <f>E92+E99+E112+E125</f>
        <v>0</v>
      </c>
      <c r="F88" s="39">
        <f t="shared" ref="F88:P88" si="23">F92+F99+F112+F125</f>
        <v>0</v>
      </c>
      <c r="G88" s="39">
        <f t="shared" si="23"/>
        <v>0</v>
      </c>
      <c r="H88" s="39">
        <f t="shared" si="23"/>
        <v>0</v>
      </c>
      <c r="I88" s="39">
        <f t="shared" si="23"/>
        <v>0</v>
      </c>
      <c r="J88" s="39">
        <f t="shared" si="23"/>
        <v>0</v>
      </c>
      <c r="K88" s="39">
        <f t="shared" si="23"/>
        <v>0</v>
      </c>
      <c r="L88" s="39">
        <f t="shared" si="23"/>
        <v>0</v>
      </c>
      <c r="M88" s="39">
        <f t="shared" si="23"/>
        <v>0</v>
      </c>
      <c r="N88" s="39">
        <f t="shared" si="23"/>
        <v>0</v>
      </c>
      <c r="O88" s="39">
        <f t="shared" si="23"/>
        <v>0</v>
      </c>
      <c r="P88" s="39">
        <f t="shared" si="23"/>
        <v>0</v>
      </c>
      <c r="Q88" s="38">
        <f t="shared" si="19"/>
        <v>0</v>
      </c>
    </row>
    <row r="89" spans="2:17" x14ac:dyDescent="0.2">
      <c r="B89" s="49"/>
      <c r="C89" s="21" t="s">
        <v>43</v>
      </c>
      <c r="D89" s="20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8"/>
    </row>
    <row r="90" spans="2:17" x14ac:dyDescent="0.2">
      <c r="B90" s="49" t="s">
        <v>224</v>
      </c>
      <c r="C90" s="19" t="s">
        <v>60</v>
      </c>
      <c r="D90" s="20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38"/>
    </row>
    <row r="91" spans="2:17" x14ac:dyDescent="0.2">
      <c r="B91" s="49" t="s">
        <v>225</v>
      </c>
      <c r="C91" s="19" t="s">
        <v>28</v>
      </c>
      <c r="D91" s="20" t="s">
        <v>27</v>
      </c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61">
        <f>SUM(E91:P91)</f>
        <v>0</v>
      </c>
    </row>
    <row r="92" spans="2:17" x14ac:dyDescent="0.2">
      <c r="B92" s="49" t="s">
        <v>226</v>
      </c>
      <c r="C92" s="19" t="s">
        <v>29</v>
      </c>
      <c r="D92" s="20" t="s">
        <v>30</v>
      </c>
      <c r="E92" s="39">
        <f t="shared" ref="E92:P92" si="24">E93+E94+E95</f>
        <v>0</v>
      </c>
      <c r="F92" s="39">
        <f t="shared" si="24"/>
        <v>0</v>
      </c>
      <c r="G92" s="39">
        <f t="shared" si="24"/>
        <v>0</v>
      </c>
      <c r="H92" s="39">
        <f t="shared" si="24"/>
        <v>0</v>
      </c>
      <c r="I92" s="39">
        <f t="shared" si="24"/>
        <v>0</v>
      </c>
      <c r="J92" s="39">
        <f t="shared" si="24"/>
        <v>0</v>
      </c>
      <c r="K92" s="39">
        <f t="shared" si="24"/>
        <v>0</v>
      </c>
      <c r="L92" s="39">
        <f t="shared" si="24"/>
        <v>0</v>
      </c>
      <c r="M92" s="39">
        <f t="shared" si="24"/>
        <v>0</v>
      </c>
      <c r="N92" s="39">
        <f t="shared" si="24"/>
        <v>0</v>
      </c>
      <c r="O92" s="39">
        <f t="shared" si="24"/>
        <v>0</v>
      </c>
      <c r="P92" s="39">
        <f t="shared" si="24"/>
        <v>0</v>
      </c>
      <c r="Q92" s="38">
        <f>SUM(E92:P92)</f>
        <v>0</v>
      </c>
    </row>
    <row r="93" spans="2:17" x14ac:dyDescent="0.2">
      <c r="B93" s="49" t="s">
        <v>227</v>
      </c>
      <c r="C93" s="28" t="s">
        <v>56</v>
      </c>
      <c r="D93" s="20" t="s">
        <v>30</v>
      </c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38">
        <f>SUM(E93:P93)</f>
        <v>0</v>
      </c>
    </row>
    <row r="94" spans="2:17" x14ac:dyDescent="0.2">
      <c r="B94" s="49" t="s">
        <v>228</v>
      </c>
      <c r="C94" s="28" t="s">
        <v>57</v>
      </c>
      <c r="D94" s="20" t="s">
        <v>30</v>
      </c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38">
        <f>SUM(E94:P94)</f>
        <v>0</v>
      </c>
    </row>
    <row r="95" spans="2:17" x14ac:dyDescent="0.2">
      <c r="B95" s="49" t="s">
        <v>229</v>
      </c>
      <c r="C95" s="28" t="s">
        <v>58</v>
      </c>
      <c r="D95" s="20" t="s">
        <v>30</v>
      </c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38">
        <f>SUM(E95:P95)</f>
        <v>0</v>
      </c>
    </row>
    <row r="96" spans="2:17" x14ac:dyDescent="0.2">
      <c r="B96" s="49"/>
      <c r="C96" s="21" t="s">
        <v>49</v>
      </c>
      <c r="D96" s="43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8"/>
    </row>
    <row r="97" spans="2:17" x14ac:dyDescent="0.2">
      <c r="B97" s="49" t="s">
        <v>230</v>
      </c>
      <c r="C97" s="19" t="s">
        <v>60</v>
      </c>
      <c r="D97" s="20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38"/>
    </row>
    <row r="98" spans="2:17" x14ac:dyDescent="0.2">
      <c r="B98" s="49" t="s">
        <v>231</v>
      </c>
      <c r="C98" s="19" t="s">
        <v>28</v>
      </c>
      <c r="D98" s="20" t="s">
        <v>27</v>
      </c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61">
        <f>SUM(E98:P98)</f>
        <v>0</v>
      </c>
    </row>
    <row r="99" spans="2:17" x14ac:dyDescent="0.2">
      <c r="B99" s="49" t="s">
        <v>232</v>
      </c>
      <c r="C99" s="19" t="s">
        <v>29</v>
      </c>
      <c r="D99" s="20" t="s">
        <v>30</v>
      </c>
      <c r="E99" s="39">
        <f t="shared" ref="E99:P99" si="25">E100+E103+E106</f>
        <v>0</v>
      </c>
      <c r="F99" s="39">
        <f>F100+F103+F106</f>
        <v>0</v>
      </c>
      <c r="G99" s="39">
        <f t="shared" si="25"/>
        <v>0</v>
      </c>
      <c r="H99" s="39">
        <f t="shared" si="25"/>
        <v>0</v>
      </c>
      <c r="I99" s="39">
        <f t="shared" si="25"/>
        <v>0</v>
      </c>
      <c r="J99" s="39">
        <f t="shared" si="25"/>
        <v>0</v>
      </c>
      <c r="K99" s="39">
        <f t="shared" si="25"/>
        <v>0</v>
      </c>
      <c r="L99" s="39">
        <f t="shared" si="25"/>
        <v>0</v>
      </c>
      <c r="M99" s="39">
        <f t="shared" si="25"/>
        <v>0</v>
      </c>
      <c r="N99" s="39">
        <f t="shared" si="25"/>
        <v>0</v>
      </c>
      <c r="O99" s="39">
        <f t="shared" si="25"/>
        <v>0</v>
      </c>
      <c r="P99" s="39">
        <f t="shared" si="25"/>
        <v>0</v>
      </c>
      <c r="Q99" s="61">
        <f t="shared" ref="Q99:Q108" si="26">SUM(E99:P99)</f>
        <v>0</v>
      </c>
    </row>
    <row r="100" spans="2:17" x14ac:dyDescent="0.2">
      <c r="B100" s="49" t="s">
        <v>233</v>
      </c>
      <c r="C100" s="28" t="s">
        <v>50</v>
      </c>
      <c r="D100" s="20" t="s">
        <v>30</v>
      </c>
      <c r="E100" s="39">
        <f t="shared" ref="E100:P100" si="27">E101+E102</f>
        <v>0</v>
      </c>
      <c r="F100" s="39">
        <f t="shared" si="27"/>
        <v>0</v>
      </c>
      <c r="G100" s="39">
        <f t="shared" si="27"/>
        <v>0</v>
      </c>
      <c r="H100" s="39">
        <f t="shared" si="27"/>
        <v>0</v>
      </c>
      <c r="I100" s="39">
        <f t="shared" si="27"/>
        <v>0</v>
      </c>
      <c r="J100" s="39">
        <f t="shared" si="27"/>
        <v>0</v>
      </c>
      <c r="K100" s="39">
        <f t="shared" si="27"/>
        <v>0</v>
      </c>
      <c r="L100" s="39">
        <f t="shared" si="27"/>
        <v>0</v>
      </c>
      <c r="M100" s="39">
        <f t="shared" si="27"/>
        <v>0</v>
      </c>
      <c r="N100" s="39">
        <f t="shared" si="27"/>
        <v>0</v>
      </c>
      <c r="O100" s="39">
        <f t="shared" si="27"/>
        <v>0</v>
      </c>
      <c r="P100" s="39">
        <f t="shared" si="27"/>
        <v>0</v>
      </c>
      <c r="Q100" s="61">
        <f t="shared" si="26"/>
        <v>0</v>
      </c>
    </row>
    <row r="101" spans="2:17" x14ac:dyDescent="0.2">
      <c r="B101" s="49" t="s">
        <v>234</v>
      </c>
      <c r="C101" s="28" t="s">
        <v>53</v>
      </c>
      <c r="D101" s="20" t="s">
        <v>30</v>
      </c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61">
        <f t="shared" si="26"/>
        <v>0</v>
      </c>
    </row>
    <row r="102" spans="2:17" x14ac:dyDescent="0.2">
      <c r="B102" s="49" t="s">
        <v>235</v>
      </c>
      <c r="C102" s="28" t="s">
        <v>54</v>
      </c>
      <c r="D102" s="20" t="s">
        <v>30</v>
      </c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61">
        <f t="shared" si="26"/>
        <v>0</v>
      </c>
    </row>
    <row r="103" spans="2:17" x14ac:dyDescent="0.2">
      <c r="B103" s="49" t="s">
        <v>236</v>
      </c>
      <c r="C103" s="28" t="s">
        <v>46</v>
      </c>
      <c r="D103" s="20" t="s">
        <v>30</v>
      </c>
      <c r="E103" s="39">
        <f t="shared" ref="E103:P103" si="28">E104+E105</f>
        <v>0</v>
      </c>
      <c r="F103" s="39">
        <f t="shared" si="28"/>
        <v>0</v>
      </c>
      <c r="G103" s="39">
        <f t="shared" si="28"/>
        <v>0</v>
      </c>
      <c r="H103" s="39">
        <f t="shared" si="28"/>
        <v>0</v>
      </c>
      <c r="I103" s="39">
        <f t="shared" si="28"/>
        <v>0</v>
      </c>
      <c r="J103" s="39">
        <f t="shared" si="28"/>
        <v>0</v>
      </c>
      <c r="K103" s="39">
        <f t="shared" si="28"/>
        <v>0</v>
      </c>
      <c r="L103" s="39">
        <f t="shared" si="28"/>
        <v>0</v>
      </c>
      <c r="M103" s="39">
        <f t="shared" si="28"/>
        <v>0</v>
      </c>
      <c r="N103" s="39">
        <f t="shared" si="28"/>
        <v>0</v>
      </c>
      <c r="O103" s="39">
        <f t="shared" si="28"/>
        <v>0</v>
      </c>
      <c r="P103" s="39">
        <f t="shared" si="28"/>
        <v>0</v>
      </c>
      <c r="Q103" s="61">
        <f t="shared" si="26"/>
        <v>0</v>
      </c>
    </row>
    <row r="104" spans="2:17" x14ac:dyDescent="0.2">
      <c r="B104" s="49" t="s">
        <v>237</v>
      </c>
      <c r="C104" s="28" t="s">
        <v>53</v>
      </c>
      <c r="D104" s="20" t="s">
        <v>30</v>
      </c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61">
        <f t="shared" si="26"/>
        <v>0</v>
      </c>
    </row>
    <row r="105" spans="2:17" x14ac:dyDescent="0.2">
      <c r="B105" s="49" t="s">
        <v>238</v>
      </c>
      <c r="C105" s="28" t="s">
        <v>54</v>
      </c>
      <c r="D105" s="20" t="s">
        <v>30</v>
      </c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61">
        <f t="shared" si="26"/>
        <v>0</v>
      </c>
    </row>
    <row r="106" spans="2:17" x14ac:dyDescent="0.2">
      <c r="B106" s="49" t="s">
        <v>239</v>
      </c>
      <c r="C106" s="28" t="s">
        <v>48</v>
      </c>
      <c r="D106" s="20" t="s">
        <v>30</v>
      </c>
      <c r="E106" s="39">
        <f t="shared" ref="E106:P106" si="29">E107+E108</f>
        <v>0</v>
      </c>
      <c r="F106" s="39">
        <f t="shared" si="29"/>
        <v>0</v>
      </c>
      <c r="G106" s="39">
        <f t="shared" si="29"/>
        <v>0</v>
      </c>
      <c r="H106" s="39">
        <f t="shared" si="29"/>
        <v>0</v>
      </c>
      <c r="I106" s="39">
        <f t="shared" si="29"/>
        <v>0</v>
      </c>
      <c r="J106" s="39">
        <f t="shared" si="29"/>
        <v>0</v>
      </c>
      <c r="K106" s="39">
        <f t="shared" si="29"/>
        <v>0</v>
      </c>
      <c r="L106" s="39">
        <f t="shared" si="29"/>
        <v>0</v>
      </c>
      <c r="M106" s="39">
        <f t="shared" si="29"/>
        <v>0</v>
      </c>
      <c r="N106" s="39">
        <f t="shared" si="29"/>
        <v>0</v>
      </c>
      <c r="O106" s="39">
        <f t="shared" si="29"/>
        <v>0</v>
      </c>
      <c r="P106" s="39">
        <f t="shared" si="29"/>
        <v>0</v>
      </c>
      <c r="Q106" s="61">
        <f t="shared" si="26"/>
        <v>0</v>
      </c>
    </row>
    <row r="107" spans="2:17" x14ac:dyDescent="0.2">
      <c r="B107" s="49" t="s">
        <v>240</v>
      </c>
      <c r="C107" s="28" t="s">
        <v>53</v>
      </c>
      <c r="D107" s="20" t="s">
        <v>30</v>
      </c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61">
        <f t="shared" si="26"/>
        <v>0</v>
      </c>
    </row>
    <row r="108" spans="2:17" x14ac:dyDescent="0.2">
      <c r="B108" s="49" t="s">
        <v>241</v>
      </c>
      <c r="C108" s="28" t="s">
        <v>54</v>
      </c>
      <c r="D108" s="20" t="s">
        <v>30</v>
      </c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61">
        <f t="shared" si="26"/>
        <v>0</v>
      </c>
    </row>
    <row r="109" spans="2:17" x14ac:dyDescent="0.2">
      <c r="B109" s="49"/>
      <c r="C109" s="21" t="s">
        <v>158</v>
      </c>
      <c r="D109" s="43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8"/>
    </row>
    <row r="110" spans="2:17" x14ac:dyDescent="0.2">
      <c r="B110" s="49" t="s">
        <v>242</v>
      </c>
      <c r="C110" s="19" t="s">
        <v>60</v>
      </c>
      <c r="D110" s="20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38"/>
    </row>
    <row r="111" spans="2:17" x14ac:dyDescent="0.2">
      <c r="B111" s="49" t="s">
        <v>243</v>
      </c>
      <c r="C111" s="19" t="s">
        <v>28</v>
      </c>
      <c r="D111" s="20" t="s">
        <v>27</v>
      </c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61">
        <f t="shared" ref="Q111:Q121" si="30">SUM(E111:P111)</f>
        <v>0</v>
      </c>
    </row>
    <row r="112" spans="2:17" x14ac:dyDescent="0.2">
      <c r="B112" s="49" t="s">
        <v>244</v>
      </c>
      <c r="C112" s="19" t="s">
        <v>29</v>
      </c>
      <c r="D112" s="20" t="s">
        <v>30</v>
      </c>
      <c r="E112" s="39">
        <f t="shared" ref="E112:P112" si="31">E113+E116+E119</f>
        <v>0</v>
      </c>
      <c r="F112" s="39">
        <f>F113+F116+F119</f>
        <v>0</v>
      </c>
      <c r="G112" s="39">
        <f t="shared" si="31"/>
        <v>0</v>
      </c>
      <c r="H112" s="39">
        <f t="shared" si="31"/>
        <v>0</v>
      </c>
      <c r="I112" s="39">
        <f t="shared" si="31"/>
        <v>0</v>
      </c>
      <c r="J112" s="39">
        <f t="shared" si="31"/>
        <v>0</v>
      </c>
      <c r="K112" s="39">
        <f t="shared" si="31"/>
        <v>0</v>
      </c>
      <c r="L112" s="39">
        <f t="shared" si="31"/>
        <v>0</v>
      </c>
      <c r="M112" s="39">
        <f t="shared" si="31"/>
        <v>0</v>
      </c>
      <c r="N112" s="39">
        <f t="shared" si="31"/>
        <v>0</v>
      </c>
      <c r="O112" s="39">
        <f t="shared" si="31"/>
        <v>0</v>
      </c>
      <c r="P112" s="39">
        <f t="shared" si="31"/>
        <v>0</v>
      </c>
      <c r="Q112" s="61">
        <f t="shared" si="30"/>
        <v>0</v>
      </c>
    </row>
    <row r="113" spans="2:17" x14ac:dyDescent="0.2">
      <c r="B113" s="49" t="s">
        <v>245</v>
      </c>
      <c r="C113" s="28" t="s">
        <v>50</v>
      </c>
      <c r="D113" s="20" t="s">
        <v>30</v>
      </c>
      <c r="E113" s="39">
        <f t="shared" ref="E113:P113" si="32">E114+E115</f>
        <v>0</v>
      </c>
      <c r="F113" s="39">
        <f t="shared" si="32"/>
        <v>0</v>
      </c>
      <c r="G113" s="39">
        <f t="shared" si="32"/>
        <v>0</v>
      </c>
      <c r="H113" s="39">
        <f t="shared" si="32"/>
        <v>0</v>
      </c>
      <c r="I113" s="39">
        <f t="shared" si="32"/>
        <v>0</v>
      </c>
      <c r="J113" s="39">
        <f t="shared" si="32"/>
        <v>0</v>
      </c>
      <c r="K113" s="39">
        <f t="shared" si="32"/>
        <v>0</v>
      </c>
      <c r="L113" s="39">
        <f t="shared" si="32"/>
        <v>0</v>
      </c>
      <c r="M113" s="39">
        <f t="shared" si="32"/>
        <v>0</v>
      </c>
      <c r="N113" s="39">
        <f t="shared" si="32"/>
        <v>0</v>
      </c>
      <c r="O113" s="39">
        <f t="shared" si="32"/>
        <v>0</v>
      </c>
      <c r="P113" s="39">
        <f t="shared" si="32"/>
        <v>0</v>
      </c>
      <c r="Q113" s="61">
        <f t="shared" si="30"/>
        <v>0</v>
      </c>
    </row>
    <row r="114" spans="2:17" x14ac:dyDescent="0.2">
      <c r="B114" s="49" t="s">
        <v>246</v>
      </c>
      <c r="C114" s="28" t="s">
        <v>53</v>
      </c>
      <c r="D114" s="20" t="s">
        <v>30</v>
      </c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61">
        <f t="shared" si="30"/>
        <v>0</v>
      </c>
    </row>
    <row r="115" spans="2:17" x14ac:dyDescent="0.2">
      <c r="B115" s="49" t="s">
        <v>247</v>
      </c>
      <c r="C115" s="28" t="s">
        <v>54</v>
      </c>
      <c r="D115" s="20" t="s">
        <v>30</v>
      </c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61">
        <f t="shared" si="30"/>
        <v>0</v>
      </c>
    </row>
    <row r="116" spans="2:17" x14ac:dyDescent="0.2">
      <c r="B116" s="49" t="s">
        <v>248</v>
      </c>
      <c r="C116" s="28" t="s">
        <v>46</v>
      </c>
      <c r="D116" s="20" t="s">
        <v>30</v>
      </c>
      <c r="E116" s="39">
        <f t="shared" ref="E116:P116" si="33">E117+E118</f>
        <v>0</v>
      </c>
      <c r="F116" s="39">
        <f t="shared" si="33"/>
        <v>0</v>
      </c>
      <c r="G116" s="39">
        <f t="shared" si="33"/>
        <v>0</v>
      </c>
      <c r="H116" s="39">
        <f t="shared" si="33"/>
        <v>0</v>
      </c>
      <c r="I116" s="39">
        <f t="shared" si="33"/>
        <v>0</v>
      </c>
      <c r="J116" s="39">
        <f t="shared" si="33"/>
        <v>0</v>
      </c>
      <c r="K116" s="39">
        <f t="shared" si="33"/>
        <v>0</v>
      </c>
      <c r="L116" s="39">
        <f t="shared" si="33"/>
        <v>0</v>
      </c>
      <c r="M116" s="39">
        <f t="shared" si="33"/>
        <v>0</v>
      </c>
      <c r="N116" s="39">
        <f t="shared" si="33"/>
        <v>0</v>
      </c>
      <c r="O116" s="39">
        <f t="shared" si="33"/>
        <v>0</v>
      </c>
      <c r="P116" s="39">
        <f t="shared" si="33"/>
        <v>0</v>
      </c>
      <c r="Q116" s="61">
        <f t="shared" si="30"/>
        <v>0</v>
      </c>
    </row>
    <row r="117" spans="2:17" x14ac:dyDescent="0.2">
      <c r="B117" s="49" t="s">
        <v>249</v>
      </c>
      <c r="C117" s="28" t="s">
        <v>53</v>
      </c>
      <c r="D117" s="20" t="s">
        <v>30</v>
      </c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61">
        <f t="shared" si="30"/>
        <v>0</v>
      </c>
    </row>
    <row r="118" spans="2:17" x14ac:dyDescent="0.2">
      <c r="B118" s="49" t="s">
        <v>250</v>
      </c>
      <c r="C118" s="28" t="s">
        <v>54</v>
      </c>
      <c r="D118" s="20" t="s">
        <v>30</v>
      </c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61">
        <f t="shared" si="30"/>
        <v>0</v>
      </c>
    </row>
    <row r="119" spans="2:17" x14ac:dyDescent="0.2">
      <c r="B119" s="49" t="s">
        <v>251</v>
      </c>
      <c r="C119" s="28" t="s">
        <v>48</v>
      </c>
      <c r="D119" s="20" t="s">
        <v>30</v>
      </c>
      <c r="E119" s="39">
        <f t="shared" ref="E119:P119" si="34">E120+E121</f>
        <v>0</v>
      </c>
      <c r="F119" s="39">
        <f t="shared" si="34"/>
        <v>0</v>
      </c>
      <c r="G119" s="39">
        <f t="shared" si="34"/>
        <v>0</v>
      </c>
      <c r="H119" s="39">
        <f t="shared" si="34"/>
        <v>0</v>
      </c>
      <c r="I119" s="39">
        <f t="shared" si="34"/>
        <v>0</v>
      </c>
      <c r="J119" s="39">
        <f t="shared" si="34"/>
        <v>0</v>
      </c>
      <c r="K119" s="39">
        <f t="shared" si="34"/>
        <v>0</v>
      </c>
      <c r="L119" s="39">
        <f t="shared" si="34"/>
        <v>0</v>
      </c>
      <c r="M119" s="39">
        <f t="shared" si="34"/>
        <v>0</v>
      </c>
      <c r="N119" s="39">
        <f t="shared" si="34"/>
        <v>0</v>
      </c>
      <c r="O119" s="39">
        <f t="shared" si="34"/>
        <v>0</v>
      </c>
      <c r="P119" s="39">
        <f t="shared" si="34"/>
        <v>0</v>
      </c>
      <c r="Q119" s="61">
        <f t="shared" si="30"/>
        <v>0</v>
      </c>
    </row>
    <row r="120" spans="2:17" x14ac:dyDescent="0.2">
      <c r="B120" s="49" t="s">
        <v>252</v>
      </c>
      <c r="C120" s="28" t="s">
        <v>53</v>
      </c>
      <c r="D120" s="20" t="s">
        <v>30</v>
      </c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61">
        <f t="shared" si="30"/>
        <v>0</v>
      </c>
    </row>
    <row r="121" spans="2:17" x14ac:dyDescent="0.2">
      <c r="B121" s="49" t="s">
        <v>253</v>
      </c>
      <c r="C121" s="28" t="s">
        <v>54</v>
      </c>
      <c r="D121" s="20" t="s">
        <v>30</v>
      </c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61">
        <f t="shared" si="30"/>
        <v>0</v>
      </c>
    </row>
    <row r="122" spans="2:17" x14ac:dyDescent="0.2">
      <c r="B122" s="49"/>
      <c r="C122" s="21" t="s">
        <v>59</v>
      </c>
      <c r="D122" s="20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8"/>
    </row>
    <row r="123" spans="2:17" x14ac:dyDescent="0.2">
      <c r="B123" s="49" t="s">
        <v>254</v>
      </c>
      <c r="C123" s="19" t="s">
        <v>60</v>
      </c>
      <c r="D123" s="20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38"/>
    </row>
    <row r="124" spans="2:17" x14ac:dyDescent="0.2">
      <c r="B124" s="49" t="s">
        <v>255</v>
      </c>
      <c r="C124" s="19" t="s">
        <v>28</v>
      </c>
      <c r="D124" s="20" t="s">
        <v>27</v>
      </c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61">
        <f t="shared" ref="Q124:Q129" si="35">SUM(E124:P124)</f>
        <v>0</v>
      </c>
    </row>
    <row r="125" spans="2:17" x14ac:dyDescent="0.2">
      <c r="B125" s="49" t="s">
        <v>256</v>
      </c>
      <c r="C125" s="19" t="s">
        <v>29</v>
      </c>
      <c r="D125" s="20" t="s">
        <v>30</v>
      </c>
      <c r="E125" s="39">
        <f t="shared" ref="E125:P125" si="36">E126+E127+E128</f>
        <v>0</v>
      </c>
      <c r="F125" s="39">
        <f t="shared" si="36"/>
        <v>0</v>
      </c>
      <c r="G125" s="39">
        <f t="shared" si="36"/>
        <v>0</v>
      </c>
      <c r="H125" s="39">
        <f t="shared" si="36"/>
        <v>0</v>
      </c>
      <c r="I125" s="39">
        <f t="shared" si="36"/>
        <v>0</v>
      </c>
      <c r="J125" s="39">
        <f t="shared" si="36"/>
        <v>0</v>
      </c>
      <c r="K125" s="39">
        <f t="shared" si="36"/>
        <v>0</v>
      </c>
      <c r="L125" s="39">
        <f t="shared" si="36"/>
        <v>0</v>
      </c>
      <c r="M125" s="39">
        <f t="shared" si="36"/>
        <v>0</v>
      </c>
      <c r="N125" s="39">
        <f t="shared" si="36"/>
        <v>0</v>
      </c>
      <c r="O125" s="39">
        <f t="shared" si="36"/>
        <v>0</v>
      </c>
      <c r="P125" s="39">
        <f t="shared" si="36"/>
        <v>0</v>
      </c>
      <c r="Q125" s="38">
        <f t="shared" si="35"/>
        <v>0</v>
      </c>
    </row>
    <row r="126" spans="2:17" x14ac:dyDescent="0.2">
      <c r="B126" s="49" t="s">
        <v>257</v>
      </c>
      <c r="C126" s="28" t="s">
        <v>56</v>
      </c>
      <c r="D126" s="20" t="s">
        <v>30</v>
      </c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38">
        <f t="shared" si="35"/>
        <v>0</v>
      </c>
    </row>
    <row r="127" spans="2:17" x14ac:dyDescent="0.2">
      <c r="B127" s="49" t="s">
        <v>258</v>
      </c>
      <c r="C127" s="28" t="s">
        <v>57</v>
      </c>
      <c r="D127" s="20" t="s">
        <v>30</v>
      </c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38">
        <f t="shared" si="35"/>
        <v>0</v>
      </c>
    </row>
    <row r="128" spans="2:17" x14ac:dyDescent="0.2">
      <c r="B128" s="52" t="s">
        <v>259</v>
      </c>
      <c r="C128" s="70" t="s">
        <v>58</v>
      </c>
      <c r="D128" s="27" t="s">
        <v>30</v>
      </c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5">
        <f t="shared" si="35"/>
        <v>0</v>
      </c>
    </row>
    <row r="129" spans="2:17" x14ac:dyDescent="0.2">
      <c r="B129" s="100" t="s">
        <v>211</v>
      </c>
      <c r="C129" s="90" t="s">
        <v>212</v>
      </c>
      <c r="D129" s="24" t="s">
        <v>30</v>
      </c>
      <c r="E129" s="40">
        <f>E53+E60</f>
        <v>0</v>
      </c>
      <c r="F129" s="40">
        <f t="shared" ref="F129:P129" si="37">F53+F60</f>
        <v>0</v>
      </c>
      <c r="G129" s="40">
        <f t="shared" si="37"/>
        <v>0</v>
      </c>
      <c r="H129" s="40">
        <f t="shared" si="37"/>
        <v>0</v>
      </c>
      <c r="I129" s="40">
        <f t="shared" si="37"/>
        <v>0</v>
      </c>
      <c r="J129" s="40">
        <f t="shared" si="37"/>
        <v>0</v>
      </c>
      <c r="K129" s="40">
        <f t="shared" si="37"/>
        <v>0</v>
      </c>
      <c r="L129" s="40">
        <f t="shared" si="37"/>
        <v>0</v>
      </c>
      <c r="M129" s="40">
        <f t="shared" si="37"/>
        <v>0</v>
      </c>
      <c r="N129" s="40">
        <f t="shared" si="37"/>
        <v>0</v>
      </c>
      <c r="O129" s="40">
        <f t="shared" si="37"/>
        <v>0</v>
      </c>
      <c r="P129" s="40">
        <f t="shared" si="37"/>
        <v>0</v>
      </c>
      <c r="Q129" s="41">
        <f t="shared" si="35"/>
        <v>0</v>
      </c>
    </row>
    <row r="130" spans="2:17" x14ac:dyDescent="0.2">
      <c r="B130" s="100" t="s">
        <v>213</v>
      </c>
      <c r="C130" s="14" t="s">
        <v>138</v>
      </c>
      <c r="D130" s="24" t="s">
        <v>30</v>
      </c>
      <c r="E130" s="40">
        <f t="shared" ref="E130:P130" si="38">E133+E136</f>
        <v>0</v>
      </c>
      <c r="F130" s="40">
        <f t="shared" si="38"/>
        <v>0</v>
      </c>
      <c r="G130" s="40">
        <f t="shared" si="38"/>
        <v>0</v>
      </c>
      <c r="H130" s="40">
        <f t="shared" si="38"/>
        <v>0</v>
      </c>
      <c r="I130" s="40">
        <f t="shared" si="38"/>
        <v>0</v>
      </c>
      <c r="J130" s="40">
        <f t="shared" si="38"/>
        <v>0</v>
      </c>
      <c r="K130" s="40">
        <f t="shared" si="38"/>
        <v>0</v>
      </c>
      <c r="L130" s="40">
        <f t="shared" si="38"/>
        <v>0</v>
      </c>
      <c r="M130" s="40">
        <f t="shared" si="38"/>
        <v>0</v>
      </c>
      <c r="N130" s="40">
        <f t="shared" si="38"/>
        <v>0</v>
      </c>
      <c r="O130" s="40">
        <f t="shared" si="38"/>
        <v>0</v>
      </c>
      <c r="P130" s="40">
        <f t="shared" si="38"/>
        <v>0</v>
      </c>
      <c r="Q130" s="41">
        <f>SUM(E130:P130)</f>
        <v>0</v>
      </c>
    </row>
    <row r="131" spans="2:17" x14ac:dyDescent="0.2">
      <c r="B131" s="50" t="s">
        <v>214</v>
      </c>
      <c r="C131" s="102" t="s">
        <v>139</v>
      </c>
      <c r="D131" s="51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4"/>
    </row>
    <row r="132" spans="2:17" x14ac:dyDescent="0.2">
      <c r="B132" s="49" t="s">
        <v>215</v>
      </c>
      <c r="C132" s="105" t="s">
        <v>140</v>
      </c>
      <c r="D132" s="20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38"/>
    </row>
    <row r="133" spans="2:17" x14ac:dyDescent="0.2">
      <c r="B133" s="49" t="s">
        <v>216</v>
      </c>
      <c r="C133" s="105" t="s">
        <v>29</v>
      </c>
      <c r="D133" s="20" t="s">
        <v>30</v>
      </c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38">
        <f>SUM(E133:P133)</f>
        <v>0</v>
      </c>
    </row>
    <row r="134" spans="2:17" x14ac:dyDescent="0.2">
      <c r="B134" s="49" t="s">
        <v>217</v>
      </c>
      <c r="C134" s="106" t="s">
        <v>141</v>
      </c>
      <c r="D134" s="20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8"/>
    </row>
    <row r="135" spans="2:17" x14ac:dyDescent="0.2">
      <c r="B135" s="49" t="s">
        <v>218</v>
      </c>
      <c r="C135" s="105" t="s">
        <v>142</v>
      </c>
      <c r="D135" s="20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38"/>
    </row>
    <row r="136" spans="2:17" x14ac:dyDescent="0.2">
      <c r="B136" s="52" t="s">
        <v>219</v>
      </c>
      <c r="C136" s="107" t="s">
        <v>29</v>
      </c>
      <c r="D136" s="27" t="s">
        <v>30</v>
      </c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46">
        <f>SUM(E136:P136)</f>
        <v>0</v>
      </c>
    </row>
    <row r="137" spans="2:17" x14ac:dyDescent="0.2">
      <c r="B137" s="100" t="s">
        <v>220</v>
      </c>
      <c r="C137" s="90" t="s">
        <v>221</v>
      </c>
      <c r="D137" s="24" t="s">
        <v>30</v>
      </c>
      <c r="E137" s="40">
        <f>E129+E130</f>
        <v>0</v>
      </c>
      <c r="F137" s="40">
        <f t="shared" ref="F137:P137" si="39">F129+F130</f>
        <v>0</v>
      </c>
      <c r="G137" s="40">
        <f t="shared" si="39"/>
        <v>0</v>
      </c>
      <c r="H137" s="40">
        <f t="shared" si="39"/>
        <v>0</v>
      </c>
      <c r="I137" s="40">
        <f t="shared" si="39"/>
        <v>0</v>
      </c>
      <c r="J137" s="40">
        <f t="shared" si="39"/>
        <v>0</v>
      </c>
      <c r="K137" s="40">
        <f t="shared" si="39"/>
        <v>0</v>
      </c>
      <c r="L137" s="40">
        <f t="shared" si="39"/>
        <v>0</v>
      </c>
      <c r="M137" s="40">
        <f t="shared" si="39"/>
        <v>0</v>
      </c>
      <c r="N137" s="40">
        <f t="shared" si="39"/>
        <v>0</v>
      </c>
      <c r="O137" s="40">
        <f t="shared" si="39"/>
        <v>0</v>
      </c>
      <c r="P137" s="40">
        <f t="shared" si="39"/>
        <v>0</v>
      </c>
      <c r="Q137" s="41">
        <f>SUM(E137:P137)</f>
        <v>0</v>
      </c>
    </row>
    <row r="138" spans="2:17" ht="13.5" thickBot="1" x14ac:dyDescent="0.25">
      <c r="B138" s="134" t="s">
        <v>222</v>
      </c>
      <c r="C138" s="72" t="s">
        <v>61</v>
      </c>
      <c r="D138" s="73" t="s">
        <v>30</v>
      </c>
      <c r="E138" s="74">
        <f>E129+E130+E47</f>
        <v>0</v>
      </c>
      <c r="F138" s="74">
        <f t="shared" ref="F138:P138" si="40">F129+F130+F47</f>
        <v>0</v>
      </c>
      <c r="G138" s="74">
        <f t="shared" si="40"/>
        <v>0</v>
      </c>
      <c r="H138" s="74">
        <f t="shared" si="40"/>
        <v>0</v>
      </c>
      <c r="I138" s="74">
        <f t="shared" si="40"/>
        <v>0</v>
      </c>
      <c r="J138" s="74">
        <f t="shared" si="40"/>
        <v>0</v>
      </c>
      <c r="K138" s="74">
        <f t="shared" si="40"/>
        <v>0</v>
      </c>
      <c r="L138" s="74">
        <f t="shared" si="40"/>
        <v>0</v>
      </c>
      <c r="M138" s="74">
        <f t="shared" si="40"/>
        <v>0</v>
      </c>
      <c r="N138" s="74">
        <f t="shared" si="40"/>
        <v>0</v>
      </c>
      <c r="O138" s="74">
        <f t="shared" si="40"/>
        <v>0</v>
      </c>
      <c r="P138" s="74">
        <f t="shared" si="40"/>
        <v>0</v>
      </c>
      <c r="Q138" s="75">
        <f>SUM(E138:P138)</f>
        <v>0</v>
      </c>
    </row>
    <row r="139" spans="2:17" ht="13.5" thickTop="1" x14ac:dyDescent="0.2"/>
  </sheetData>
  <mergeCells count="6">
    <mergeCell ref="B7:Q7"/>
    <mergeCell ref="B10:B11"/>
    <mergeCell ref="C10:C11"/>
    <mergeCell ref="E10:Q10"/>
    <mergeCell ref="D10:D11"/>
    <mergeCell ref="F9:G9"/>
  </mergeCells>
  <phoneticPr fontId="0" type="noConversion"/>
  <printOptions horizontalCentered="1"/>
  <pageMargins left="0.31496062992125984" right="0.19685039370078741" top="0.23622047244094491" bottom="0.35433070866141736" header="0.15748031496062992" footer="0.15748031496062992"/>
  <pageSetup paperSize="9" scale="53" orientation="portrait" r:id="rId1"/>
  <headerFooter alignWithMargins="0">
    <oddFooter>&amp;CСтрана &amp;P од &amp;N</oddFooter>
  </headerFooter>
  <ignoredErrors>
    <ignoredError sqref="B61:B128 B13:B6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B8D33-46F5-4C38-AAD4-12B100BF0C4C}">
  <dimension ref="A1:Q139"/>
  <sheetViews>
    <sheetView showGridLines="0" zoomScaleNormal="100" zoomScaleSheetLayoutView="75" workbookViewId="0">
      <selection activeCell="A2" sqref="A2"/>
    </sheetView>
  </sheetViews>
  <sheetFormatPr defaultRowHeight="12.75" x14ac:dyDescent="0.2"/>
  <cols>
    <col min="1" max="1" width="1.7109375" style="9" customWidth="1"/>
    <col min="2" max="2" width="6.7109375" style="32" customWidth="1"/>
    <col min="3" max="3" width="32.7109375" style="9" customWidth="1"/>
    <col min="4" max="4" width="5.7109375" style="9" customWidth="1"/>
    <col min="5" max="16" width="8.85546875" style="9" customWidth="1"/>
    <col min="17" max="17" width="12.7109375" style="9" customWidth="1"/>
    <col min="18" max="18" width="2.85546875" style="9" customWidth="1"/>
    <col min="19" max="16384" width="9.140625" style="9"/>
  </cols>
  <sheetData>
    <row r="1" spans="1:17" x14ac:dyDescent="0.2">
      <c r="A1" s="7" t="s">
        <v>10</v>
      </c>
      <c r="B1" s="8"/>
      <c r="C1" s="7"/>
      <c r="D1" s="6"/>
    </row>
    <row r="2" spans="1:17" ht="12.75" customHeight="1" x14ac:dyDescent="0.2">
      <c r="A2" s="7"/>
      <c r="B2" s="8"/>
      <c r="C2" s="7"/>
      <c r="D2" s="6"/>
    </row>
    <row r="3" spans="1:17" ht="12.75" customHeight="1" x14ac:dyDescent="0.2">
      <c r="A3" s="5"/>
      <c r="B3" s="5" t="str">
        <f>+CONCATENATE(Poc.strana!$A$22," ",Poc.strana!$C$22)</f>
        <v xml:space="preserve">Назив енергетског субјекта: </v>
      </c>
      <c r="C3" s="5"/>
      <c r="D3" s="6"/>
    </row>
    <row r="4" spans="1:17" ht="12.75" customHeight="1" x14ac:dyDescent="0.2">
      <c r="A4" s="5"/>
      <c r="B4" s="5" t="str">
        <f>+CONCATENATE(Poc.strana!$A$29," ",Poc.strana!$C$29)</f>
        <v xml:space="preserve">Подаци за контакт: </v>
      </c>
      <c r="C4" s="5"/>
      <c r="D4" s="6"/>
    </row>
    <row r="5" spans="1:17" ht="12.75" customHeight="1" x14ac:dyDescent="0.2">
      <c r="B5" s="5" t="str">
        <f>+CONCATENATE(Poc.strana!$C$32," ",Poc.strana!$C$33," ",Poc.strana!$C$34," ",Poc.strana!$C$35)</f>
        <v xml:space="preserve">   </v>
      </c>
    </row>
    <row r="6" spans="1:17" ht="12.75" customHeight="1" x14ac:dyDescent="0.2">
      <c r="B6" s="10" t="s">
        <v>35</v>
      </c>
    </row>
    <row r="7" spans="1:17" ht="12.75" customHeight="1" x14ac:dyDescent="0.2">
      <c r="B7" s="155" t="str">
        <f>CONCATENATE("Табела ЕТ-6-2.2.2. ПРОДАЈА ЕЛЕКТРИЧНЕ ЕНЕРГИЈЕ - РЕАЛИЗАЦИЈА/ПЛАН У"," ",Poc.strana!C25,". ГОДИНИ")</f>
        <v>Табела ЕТ-6-2.2.2. ПРОДАЈА ЕЛЕКТРИЧНЕ ЕНЕРГИЈЕ - РЕАЛИЗАЦИЈА/ПЛАН У 2025. ГОДИНИ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8" spans="1:17" ht="12.75" customHeight="1" thickBot="1" x14ac:dyDescent="0.25">
      <c r="C8" s="11"/>
      <c r="D8" s="11"/>
      <c r="E8" s="33"/>
      <c r="F8" s="11"/>
      <c r="G8" s="11"/>
      <c r="H8" s="11"/>
    </row>
    <row r="9" spans="1:17" ht="12.75" customHeight="1" thickTop="1" thickBot="1" x14ac:dyDescent="0.25">
      <c r="B9" s="81" t="s">
        <v>106</v>
      </c>
      <c r="C9" s="82"/>
      <c r="D9" s="83"/>
      <c r="E9" s="83"/>
      <c r="F9" s="166">
        <f>'Prodaja-SVE_ED'!F9:G9</f>
        <v>0</v>
      </c>
      <c r="G9" s="166"/>
      <c r="H9" s="83" t="s">
        <v>107</v>
      </c>
      <c r="I9" s="83"/>
      <c r="J9" s="83"/>
      <c r="K9" s="83"/>
      <c r="L9" s="83"/>
      <c r="M9" s="83"/>
      <c r="N9" s="83"/>
      <c r="O9" s="83"/>
      <c r="P9" s="83"/>
      <c r="Q9" s="84"/>
    </row>
    <row r="10" spans="1:17" ht="13.5" customHeight="1" thickTop="1" x14ac:dyDescent="0.2">
      <c r="B10" s="158" t="s">
        <v>0</v>
      </c>
      <c r="C10" s="160" t="s">
        <v>11</v>
      </c>
      <c r="D10" s="162" t="s">
        <v>12</v>
      </c>
      <c r="E10" s="164" t="s">
        <v>13</v>
      </c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5"/>
    </row>
    <row r="11" spans="1:17" x14ac:dyDescent="0.2">
      <c r="B11" s="159"/>
      <c r="C11" s="161"/>
      <c r="D11" s="163"/>
      <c r="E11" s="24" t="s">
        <v>14</v>
      </c>
      <c r="F11" s="24" t="s">
        <v>15</v>
      </c>
      <c r="G11" s="24" t="s">
        <v>16</v>
      </c>
      <c r="H11" s="24" t="s">
        <v>17</v>
      </c>
      <c r="I11" s="24" t="s">
        <v>18</v>
      </c>
      <c r="J11" s="24" t="s">
        <v>19</v>
      </c>
      <c r="K11" s="24" t="s">
        <v>20</v>
      </c>
      <c r="L11" s="24" t="s">
        <v>21</v>
      </c>
      <c r="M11" s="24" t="s">
        <v>22</v>
      </c>
      <c r="N11" s="24" t="s">
        <v>23</v>
      </c>
      <c r="O11" s="24" t="s">
        <v>24</v>
      </c>
      <c r="P11" s="24" t="s">
        <v>25</v>
      </c>
      <c r="Q11" s="34" t="s">
        <v>26</v>
      </c>
    </row>
    <row r="12" spans="1:17" x14ac:dyDescent="0.2">
      <c r="B12" s="13"/>
      <c r="C12" s="22" t="s">
        <v>99</v>
      </c>
      <c r="D12" s="23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6"/>
    </row>
    <row r="13" spans="1:17" x14ac:dyDescent="0.2">
      <c r="B13" s="100" t="s">
        <v>65</v>
      </c>
      <c r="C13" s="14" t="s">
        <v>166</v>
      </c>
      <c r="D13" s="24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1"/>
    </row>
    <row r="14" spans="1:17" x14ac:dyDescent="0.2">
      <c r="B14" s="50" t="s">
        <v>157</v>
      </c>
      <c r="C14" s="56" t="s">
        <v>60</v>
      </c>
      <c r="D14" s="51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8"/>
    </row>
    <row r="15" spans="1:17" x14ac:dyDescent="0.2">
      <c r="B15" s="16" t="s">
        <v>66</v>
      </c>
      <c r="C15" s="63" t="s">
        <v>97</v>
      </c>
      <c r="D15" s="64" t="s">
        <v>27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6">
        <f>SUM(E15:P15)</f>
        <v>0</v>
      </c>
    </row>
    <row r="16" spans="1:17" x14ac:dyDescent="0.2">
      <c r="B16" s="18" t="s">
        <v>67</v>
      </c>
      <c r="C16" s="67" t="s">
        <v>96</v>
      </c>
      <c r="D16" s="68" t="s">
        <v>27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9">
        <f>SUM(E16:P16)</f>
        <v>0</v>
      </c>
    </row>
    <row r="17" spans="2:17" x14ac:dyDescent="0.2">
      <c r="B17" s="18" t="s">
        <v>167</v>
      </c>
      <c r="C17" s="67" t="s">
        <v>39</v>
      </c>
      <c r="D17" s="68" t="s">
        <v>27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9">
        <f>SUM(E17:P17)</f>
        <v>0</v>
      </c>
    </row>
    <row r="18" spans="2:17" x14ac:dyDescent="0.2">
      <c r="B18" s="18" t="s">
        <v>111</v>
      </c>
      <c r="C18" s="19" t="s">
        <v>29</v>
      </c>
      <c r="D18" s="20" t="s">
        <v>30</v>
      </c>
      <c r="E18" s="39">
        <f t="shared" ref="E18:P18" si="0">E19+E20</f>
        <v>0</v>
      </c>
      <c r="F18" s="39">
        <f t="shared" si="0"/>
        <v>0</v>
      </c>
      <c r="G18" s="39">
        <f t="shared" si="0"/>
        <v>0</v>
      </c>
      <c r="H18" s="39">
        <f t="shared" si="0"/>
        <v>0</v>
      </c>
      <c r="I18" s="39">
        <f t="shared" si="0"/>
        <v>0</v>
      </c>
      <c r="J18" s="39">
        <f t="shared" si="0"/>
        <v>0</v>
      </c>
      <c r="K18" s="39">
        <f t="shared" si="0"/>
        <v>0</v>
      </c>
      <c r="L18" s="39">
        <f t="shared" si="0"/>
        <v>0</v>
      </c>
      <c r="M18" s="39">
        <f t="shared" si="0"/>
        <v>0</v>
      </c>
      <c r="N18" s="39">
        <f t="shared" si="0"/>
        <v>0</v>
      </c>
      <c r="O18" s="39">
        <f t="shared" si="0"/>
        <v>0</v>
      </c>
      <c r="P18" s="39">
        <f t="shared" si="0"/>
        <v>0</v>
      </c>
      <c r="Q18" s="38">
        <f t="shared" ref="Q18:Q24" si="1">SUM(E18:P18)</f>
        <v>0</v>
      </c>
    </row>
    <row r="19" spans="2:17" x14ac:dyDescent="0.2">
      <c r="B19" s="18" t="s">
        <v>68</v>
      </c>
      <c r="C19" s="21" t="s">
        <v>32</v>
      </c>
      <c r="D19" s="20" t="s">
        <v>30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8">
        <f t="shared" si="1"/>
        <v>0</v>
      </c>
    </row>
    <row r="20" spans="2:17" x14ac:dyDescent="0.2">
      <c r="B20" s="18" t="s">
        <v>69</v>
      </c>
      <c r="C20" s="21" t="s">
        <v>33</v>
      </c>
      <c r="D20" s="20" t="s">
        <v>30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8">
        <f t="shared" si="1"/>
        <v>0</v>
      </c>
    </row>
    <row r="21" spans="2:17" x14ac:dyDescent="0.2">
      <c r="B21" s="12" t="s">
        <v>112</v>
      </c>
      <c r="C21" s="122" t="s">
        <v>40</v>
      </c>
      <c r="D21" s="23" t="s">
        <v>31</v>
      </c>
      <c r="E21" s="123">
        <f t="shared" ref="E21:P21" si="2">+E22+E23</f>
        <v>0</v>
      </c>
      <c r="F21" s="123">
        <f t="shared" si="2"/>
        <v>0</v>
      </c>
      <c r="G21" s="123">
        <f t="shared" si="2"/>
        <v>0</v>
      </c>
      <c r="H21" s="123">
        <f t="shared" si="2"/>
        <v>0</v>
      </c>
      <c r="I21" s="123">
        <f t="shared" si="2"/>
        <v>0</v>
      </c>
      <c r="J21" s="123">
        <f t="shared" si="2"/>
        <v>0</v>
      </c>
      <c r="K21" s="123">
        <f t="shared" si="2"/>
        <v>0</v>
      </c>
      <c r="L21" s="123">
        <f t="shared" si="2"/>
        <v>0</v>
      </c>
      <c r="M21" s="123">
        <f t="shared" si="2"/>
        <v>0</v>
      </c>
      <c r="N21" s="123">
        <f t="shared" si="2"/>
        <v>0</v>
      </c>
      <c r="O21" s="123">
        <f t="shared" si="2"/>
        <v>0</v>
      </c>
      <c r="P21" s="123">
        <f t="shared" si="2"/>
        <v>0</v>
      </c>
      <c r="Q21" s="38">
        <f t="shared" si="1"/>
        <v>0</v>
      </c>
    </row>
    <row r="22" spans="2:17" x14ac:dyDescent="0.2">
      <c r="B22" s="12" t="s">
        <v>70</v>
      </c>
      <c r="C22" s="122" t="s">
        <v>168</v>
      </c>
      <c r="D22" s="23" t="s">
        <v>31</v>
      </c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38">
        <f t="shared" si="1"/>
        <v>0</v>
      </c>
    </row>
    <row r="23" spans="2:17" x14ac:dyDescent="0.2">
      <c r="B23" s="12" t="s">
        <v>71</v>
      </c>
      <c r="C23" s="22" t="s">
        <v>62</v>
      </c>
      <c r="D23" s="23" t="s">
        <v>31</v>
      </c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5">
        <f t="shared" si="1"/>
        <v>0</v>
      </c>
    </row>
    <row r="24" spans="2:17" x14ac:dyDescent="0.2">
      <c r="B24" s="13" t="s">
        <v>6</v>
      </c>
      <c r="C24" s="14" t="s">
        <v>169</v>
      </c>
      <c r="D24" s="24" t="s">
        <v>30</v>
      </c>
      <c r="E24" s="40">
        <f t="shared" ref="E24:P24" si="3">E30+E41</f>
        <v>0</v>
      </c>
      <c r="F24" s="40">
        <f t="shared" si="3"/>
        <v>0</v>
      </c>
      <c r="G24" s="40">
        <f t="shared" si="3"/>
        <v>0</v>
      </c>
      <c r="H24" s="40">
        <f t="shared" si="3"/>
        <v>0</v>
      </c>
      <c r="I24" s="40">
        <f t="shared" si="3"/>
        <v>0</v>
      </c>
      <c r="J24" s="40">
        <f t="shared" si="3"/>
        <v>0</v>
      </c>
      <c r="K24" s="40">
        <f t="shared" si="3"/>
        <v>0</v>
      </c>
      <c r="L24" s="40">
        <f t="shared" si="3"/>
        <v>0</v>
      </c>
      <c r="M24" s="40">
        <f t="shared" si="3"/>
        <v>0</v>
      </c>
      <c r="N24" s="40">
        <f t="shared" si="3"/>
        <v>0</v>
      </c>
      <c r="O24" s="40">
        <f t="shared" si="3"/>
        <v>0</v>
      </c>
      <c r="P24" s="40">
        <f t="shared" si="3"/>
        <v>0</v>
      </c>
      <c r="Q24" s="41">
        <f t="shared" si="1"/>
        <v>0</v>
      </c>
    </row>
    <row r="25" spans="2:17" x14ac:dyDescent="0.2">
      <c r="B25" s="126" t="s">
        <v>119</v>
      </c>
      <c r="C25" s="56" t="s">
        <v>170</v>
      </c>
      <c r="D25" s="127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4"/>
    </row>
    <row r="26" spans="2:17" x14ac:dyDescent="0.2">
      <c r="B26" s="85" t="s">
        <v>85</v>
      </c>
      <c r="C26" s="25" t="s">
        <v>60</v>
      </c>
      <c r="D26" s="17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128"/>
    </row>
    <row r="27" spans="2:17" x14ac:dyDescent="0.2">
      <c r="B27" s="18" t="s">
        <v>86</v>
      </c>
      <c r="C27" s="63" t="s">
        <v>97</v>
      </c>
      <c r="D27" s="64" t="s">
        <v>27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6">
        <f>SUM(E27:P27)</f>
        <v>0</v>
      </c>
    </row>
    <row r="28" spans="2:17" x14ac:dyDescent="0.2">
      <c r="B28" s="18" t="s">
        <v>87</v>
      </c>
      <c r="C28" s="67" t="s">
        <v>96</v>
      </c>
      <c r="D28" s="68" t="s">
        <v>27</v>
      </c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9">
        <f>SUM(E28:P28)</f>
        <v>0</v>
      </c>
    </row>
    <row r="29" spans="2:17" x14ac:dyDescent="0.2">
      <c r="B29" s="18" t="s">
        <v>88</v>
      </c>
      <c r="C29" s="67" t="s">
        <v>39</v>
      </c>
      <c r="D29" s="68" t="s">
        <v>27</v>
      </c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9">
        <f>SUM(E29:P29)</f>
        <v>0</v>
      </c>
    </row>
    <row r="30" spans="2:17" x14ac:dyDescent="0.2">
      <c r="B30" s="18" t="s">
        <v>89</v>
      </c>
      <c r="C30" s="19" t="s">
        <v>29</v>
      </c>
      <c r="D30" s="20" t="s">
        <v>30</v>
      </c>
      <c r="E30" s="39">
        <f t="shared" ref="E30:P30" si="4">E31+E32</f>
        <v>0</v>
      </c>
      <c r="F30" s="39">
        <f t="shared" si="4"/>
        <v>0</v>
      </c>
      <c r="G30" s="39">
        <f t="shared" si="4"/>
        <v>0</v>
      </c>
      <c r="H30" s="39">
        <f t="shared" si="4"/>
        <v>0</v>
      </c>
      <c r="I30" s="39">
        <f t="shared" si="4"/>
        <v>0</v>
      </c>
      <c r="J30" s="39">
        <f t="shared" si="4"/>
        <v>0</v>
      </c>
      <c r="K30" s="39">
        <f t="shared" si="4"/>
        <v>0</v>
      </c>
      <c r="L30" s="39">
        <f t="shared" si="4"/>
        <v>0</v>
      </c>
      <c r="M30" s="39">
        <f t="shared" si="4"/>
        <v>0</v>
      </c>
      <c r="N30" s="39">
        <f t="shared" si="4"/>
        <v>0</v>
      </c>
      <c r="O30" s="39">
        <f t="shared" si="4"/>
        <v>0</v>
      </c>
      <c r="P30" s="39">
        <f t="shared" si="4"/>
        <v>0</v>
      </c>
      <c r="Q30" s="38">
        <f t="shared" ref="Q30:Q35" si="5">SUM(E30:P30)</f>
        <v>0</v>
      </c>
    </row>
    <row r="31" spans="2:17" x14ac:dyDescent="0.2">
      <c r="B31" s="18" t="s">
        <v>171</v>
      </c>
      <c r="C31" s="21" t="s">
        <v>32</v>
      </c>
      <c r="D31" s="20" t="s">
        <v>30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8">
        <f t="shared" si="5"/>
        <v>0</v>
      </c>
    </row>
    <row r="32" spans="2:17" x14ac:dyDescent="0.2">
      <c r="B32" s="18" t="s">
        <v>172</v>
      </c>
      <c r="C32" s="21" t="s">
        <v>33</v>
      </c>
      <c r="D32" s="20" t="s">
        <v>30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8">
        <f t="shared" si="5"/>
        <v>0</v>
      </c>
    </row>
    <row r="33" spans="2:17" x14ac:dyDescent="0.2">
      <c r="B33" s="18" t="s">
        <v>90</v>
      </c>
      <c r="C33" s="28" t="s">
        <v>40</v>
      </c>
      <c r="D33" s="20" t="s">
        <v>31</v>
      </c>
      <c r="E33" s="123">
        <f t="shared" ref="E33:P33" si="6">+E34+E35</f>
        <v>0</v>
      </c>
      <c r="F33" s="123">
        <f t="shared" si="6"/>
        <v>0</v>
      </c>
      <c r="G33" s="123">
        <f t="shared" si="6"/>
        <v>0</v>
      </c>
      <c r="H33" s="123">
        <f t="shared" si="6"/>
        <v>0</v>
      </c>
      <c r="I33" s="123">
        <f t="shared" si="6"/>
        <v>0</v>
      </c>
      <c r="J33" s="123">
        <f t="shared" si="6"/>
        <v>0</v>
      </c>
      <c r="K33" s="123">
        <f t="shared" si="6"/>
        <v>0</v>
      </c>
      <c r="L33" s="123">
        <f t="shared" si="6"/>
        <v>0</v>
      </c>
      <c r="M33" s="123">
        <f t="shared" si="6"/>
        <v>0</v>
      </c>
      <c r="N33" s="123">
        <f t="shared" si="6"/>
        <v>0</v>
      </c>
      <c r="O33" s="123">
        <f t="shared" si="6"/>
        <v>0</v>
      </c>
      <c r="P33" s="123">
        <f t="shared" si="6"/>
        <v>0</v>
      </c>
      <c r="Q33" s="38">
        <f t="shared" si="5"/>
        <v>0</v>
      </c>
    </row>
    <row r="34" spans="2:17" x14ac:dyDescent="0.2">
      <c r="B34" s="18" t="s">
        <v>91</v>
      </c>
      <c r="C34" s="28" t="s">
        <v>63</v>
      </c>
      <c r="D34" s="20" t="s">
        <v>31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8">
        <f t="shared" si="5"/>
        <v>0</v>
      </c>
    </row>
    <row r="35" spans="2:17" x14ac:dyDescent="0.2">
      <c r="B35" s="18" t="s">
        <v>92</v>
      </c>
      <c r="C35" s="19" t="s">
        <v>62</v>
      </c>
      <c r="D35" s="20" t="s">
        <v>31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8">
        <f t="shared" si="5"/>
        <v>0</v>
      </c>
    </row>
    <row r="36" spans="2:17" x14ac:dyDescent="0.2">
      <c r="B36" s="18" t="s">
        <v>121</v>
      </c>
      <c r="C36" s="19" t="s">
        <v>173</v>
      </c>
      <c r="D36" s="43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8"/>
    </row>
    <row r="37" spans="2:17" x14ac:dyDescent="0.2">
      <c r="B37" s="85" t="s">
        <v>72</v>
      </c>
      <c r="C37" s="25" t="s">
        <v>60</v>
      </c>
      <c r="D37" s="17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128"/>
    </row>
    <row r="38" spans="2:17" x14ac:dyDescent="0.2">
      <c r="B38" s="18" t="s">
        <v>73</v>
      </c>
      <c r="C38" s="63" t="s">
        <v>97</v>
      </c>
      <c r="D38" s="64" t="s">
        <v>27</v>
      </c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6">
        <f>SUM(E38:P38)</f>
        <v>0</v>
      </c>
    </row>
    <row r="39" spans="2:17" x14ac:dyDescent="0.2">
      <c r="B39" s="18" t="s">
        <v>93</v>
      </c>
      <c r="C39" s="67" t="s">
        <v>96</v>
      </c>
      <c r="D39" s="68" t="s">
        <v>27</v>
      </c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9">
        <f>SUM(E39:P39)</f>
        <v>0</v>
      </c>
    </row>
    <row r="40" spans="2:17" x14ac:dyDescent="0.2">
      <c r="B40" s="18" t="s">
        <v>94</v>
      </c>
      <c r="C40" s="67" t="s">
        <v>39</v>
      </c>
      <c r="D40" s="68" t="s">
        <v>27</v>
      </c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9">
        <f>SUM(E40:P40)</f>
        <v>0</v>
      </c>
    </row>
    <row r="41" spans="2:17" x14ac:dyDescent="0.2">
      <c r="B41" s="18" t="s">
        <v>95</v>
      </c>
      <c r="C41" s="19" t="s">
        <v>29</v>
      </c>
      <c r="D41" s="20" t="s">
        <v>30</v>
      </c>
      <c r="E41" s="39">
        <f t="shared" ref="E41:P41" si="7">E42+E43</f>
        <v>0</v>
      </c>
      <c r="F41" s="39">
        <f t="shared" si="7"/>
        <v>0</v>
      </c>
      <c r="G41" s="39">
        <f t="shared" si="7"/>
        <v>0</v>
      </c>
      <c r="H41" s="39">
        <f t="shared" si="7"/>
        <v>0</v>
      </c>
      <c r="I41" s="39">
        <f t="shared" si="7"/>
        <v>0</v>
      </c>
      <c r="J41" s="39">
        <f t="shared" si="7"/>
        <v>0</v>
      </c>
      <c r="K41" s="39">
        <f t="shared" si="7"/>
        <v>0</v>
      </c>
      <c r="L41" s="39">
        <f t="shared" si="7"/>
        <v>0</v>
      </c>
      <c r="M41" s="39">
        <f t="shared" si="7"/>
        <v>0</v>
      </c>
      <c r="N41" s="39">
        <f t="shared" si="7"/>
        <v>0</v>
      </c>
      <c r="O41" s="39">
        <f t="shared" si="7"/>
        <v>0</v>
      </c>
      <c r="P41" s="39">
        <f t="shared" si="7"/>
        <v>0</v>
      </c>
      <c r="Q41" s="38">
        <f t="shared" ref="Q41:Q47" si="8">SUM(E41:P41)</f>
        <v>0</v>
      </c>
    </row>
    <row r="42" spans="2:17" x14ac:dyDescent="0.2">
      <c r="B42" s="18" t="s">
        <v>174</v>
      </c>
      <c r="C42" s="21" t="s">
        <v>32</v>
      </c>
      <c r="D42" s="20" t="s">
        <v>30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8">
        <f t="shared" si="8"/>
        <v>0</v>
      </c>
    </row>
    <row r="43" spans="2:17" x14ac:dyDescent="0.2">
      <c r="B43" s="18" t="s">
        <v>175</v>
      </c>
      <c r="C43" s="21" t="s">
        <v>33</v>
      </c>
      <c r="D43" s="20" t="s">
        <v>30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8">
        <f t="shared" si="8"/>
        <v>0</v>
      </c>
    </row>
    <row r="44" spans="2:17" x14ac:dyDescent="0.2">
      <c r="B44" s="18" t="s">
        <v>159</v>
      </c>
      <c r="C44" s="28" t="s">
        <v>40</v>
      </c>
      <c r="D44" s="20" t="s">
        <v>31</v>
      </c>
      <c r="E44" s="39">
        <f t="shared" ref="E44:P44" si="9">E45+E46</f>
        <v>0</v>
      </c>
      <c r="F44" s="39">
        <f t="shared" si="9"/>
        <v>0</v>
      </c>
      <c r="G44" s="39">
        <f t="shared" si="9"/>
        <v>0</v>
      </c>
      <c r="H44" s="39">
        <f t="shared" si="9"/>
        <v>0</v>
      </c>
      <c r="I44" s="39">
        <f t="shared" si="9"/>
        <v>0</v>
      </c>
      <c r="J44" s="39">
        <f t="shared" si="9"/>
        <v>0</v>
      </c>
      <c r="K44" s="39">
        <f t="shared" si="9"/>
        <v>0</v>
      </c>
      <c r="L44" s="39">
        <f t="shared" si="9"/>
        <v>0</v>
      </c>
      <c r="M44" s="39">
        <f t="shared" si="9"/>
        <v>0</v>
      </c>
      <c r="N44" s="39">
        <f t="shared" si="9"/>
        <v>0</v>
      </c>
      <c r="O44" s="39">
        <f t="shared" si="9"/>
        <v>0</v>
      </c>
      <c r="P44" s="39">
        <f t="shared" si="9"/>
        <v>0</v>
      </c>
      <c r="Q44" s="38">
        <f t="shared" si="8"/>
        <v>0</v>
      </c>
    </row>
    <row r="45" spans="2:17" x14ac:dyDescent="0.2">
      <c r="B45" s="12" t="s">
        <v>160</v>
      </c>
      <c r="C45" s="28" t="s">
        <v>63</v>
      </c>
      <c r="D45" s="20" t="s">
        <v>31</v>
      </c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38">
        <f t="shared" si="8"/>
        <v>0</v>
      </c>
    </row>
    <row r="46" spans="2:17" x14ac:dyDescent="0.2">
      <c r="B46" s="26" t="s">
        <v>161</v>
      </c>
      <c r="C46" s="44" t="s">
        <v>62</v>
      </c>
      <c r="D46" s="27" t="s">
        <v>31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6">
        <f t="shared" si="8"/>
        <v>0</v>
      </c>
    </row>
    <row r="47" spans="2:17" x14ac:dyDescent="0.2">
      <c r="B47" s="47" t="s">
        <v>7</v>
      </c>
      <c r="C47" s="129" t="s">
        <v>176</v>
      </c>
      <c r="D47" s="92" t="s">
        <v>30</v>
      </c>
      <c r="E47" s="93">
        <f t="shared" ref="E47:P47" si="10">E24+E18</f>
        <v>0</v>
      </c>
      <c r="F47" s="93">
        <f t="shared" si="10"/>
        <v>0</v>
      </c>
      <c r="G47" s="93">
        <f t="shared" si="10"/>
        <v>0</v>
      </c>
      <c r="H47" s="93">
        <f t="shared" si="10"/>
        <v>0</v>
      </c>
      <c r="I47" s="93">
        <f t="shared" si="10"/>
        <v>0</v>
      </c>
      <c r="J47" s="93">
        <f t="shared" si="10"/>
        <v>0</v>
      </c>
      <c r="K47" s="93">
        <f t="shared" si="10"/>
        <v>0</v>
      </c>
      <c r="L47" s="93">
        <f t="shared" si="10"/>
        <v>0</v>
      </c>
      <c r="M47" s="93">
        <f t="shared" si="10"/>
        <v>0</v>
      </c>
      <c r="N47" s="93">
        <f t="shared" si="10"/>
        <v>0</v>
      </c>
      <c r="O47" s="93">
        <f t="shared" si="10"/>
        <v>0</v>
      </c>
      <c r="P47" s="93">
        <f t="shared" si="10"/>
        <v>0</v>
      </c>
      <c r="Q47" s="94">
        <f t="shared" si="8"/>
        <v>0</v>
      </c>
    </row>
    <row r="48" spans="2:17" x14ac:dyDescent="0.2">
      <c r="B48" s="13" t="s">
        <v>143</v>
      </c>
      <c r="C48" s="14" t="s">
        <v>41</v>
      </c>
      <c r="D48" s="15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1"/>
    </row>
    <row r="49" spans="2:17" x14ac:dyDescent="0.2">
      <c r="B49" s="50" t="s">
        <v>177</v>
      </c>
      <c r="C49" s="56" t="s">
        <v>60</v>
      </c>
      <c r="D49" s="51"/>
      <c r="E49" s="130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8"/>
    </row>
    <row r="50" spans="2:17" x14ac:dyDescent="0.2">
      <c r="B50" s="16" t="s">
        <v>178</v>
      </c>
      <c r="C50" s="63" t="s">
        <v>97</v>
      </c>
      <c r="D50" s="64" t="s">
        <v>27</v>
      </c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59">
        <f t="shared" ref="Q50:Q58" si="11">SUM(E50:P50)</f>
        <v>0</v>
      </c>
    </row>
    <row r="51" spans="2:17" x14ac:dyDescent="0.2">
      <c r="B51" s="18" t="s">
        <v>179</v>
      </c>
      <c r="C51" s="67" t="s">
        <v>96</v>
      </c>
      <c r="D51" s="68" t="s">
        <v>27</v>
      </c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61">
        <f t="shared" si="11"/>
        <v>0</v>
      </c>
    </row>
    <row r="52" spans="2:17" x14ac:dyDescent="0.2">
      <c r="B52" s="18" t="s">
        <v>180</v>
      </c>
      <c r="C52" s="67" t="s">
        <v>39</v>
      </c>
      <c r="D52" s="68" t="s">
        <v>27</v>
      </c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61">
        <f t="shared" si="11"/>
        <v>0</v>
      </c>
    </row>
    <row r="53" spans="2:17" x14ac:dyDescent="0.2">
      <c r="B53" s="18" t="s">
        <v>181</v>
      </c>
      <c r="C53" s="19" t="s">
        <v>29</v>
      </c>
      <c r="D53" s="20" t="s">
        <v>30</v>
      </c>
      <c r="E53" s="39">
        <f t="shared" ref="E53:P53" si="12">E54+E55</f>
        <v>0</v>
      </c>
      <c r="F53" s="39">
        <f t="shared" si="12"/>
        <v>0</v>
      </c>
      <c r="G53" s="39">
        <f t="shared" si="12"/>
        <v>0</v>
      </c>
      <c r="H53" s="39">
        <f t="shared" si="12"/>
        <v>0</v>
      </c>
      <c r="I53" s="39">
        <f t="shared" si="12"/>
        <v>0</v>
      </c>
      <c r="J53" s="39">
        <f t="shared" si="12"/>
        <v>0</v>
      </c>
      <c r="K53" s="39">
        <f t="shared" si="12"/>
        <v>0</v>
      </c>
      <c r="L53" s="39">
        <f t="shared" si="12"/>
        <v>0</v>
      </c>
      <c r="M53" s="39">
        <f t="shared" si="12"/>
        <v>0</v>
      </c>
      <c r="N53" s="39">
        <f t="shared" si="12"/>
        <v>0</v>
      </c>
      <c r="O53" s="39">
        <f t="shared" si="12"/>
        <v>0</v>
      </c>
      <c r="P53" s="39">
        <f t="shared" si="12"/>
        <v>0</v>
      </c>
      <c r="Q53" s="38">
        <f t="shared" si="11"/>
        <v>0</v>
      </c>
    </row>
    <row r="54" spans="2:17" x14ac:dyDescent="0.2">
      <c r="B54" s="18" t="s">
        <v>182</v>
      </c>
      <c r="C54" s="21" t="s">
        <v>32</v>
      </c>
      <c r="D54" s="20" t="s">
        <v>30</v>
      </c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38">
        <f t="shared" si="11"/>
        <v>0</v>
      </c>
    </row>
    <row r="55" spans="2:17" x14ac:dyDescent="0.2">
      <c r="B55" s="18" t="s">
        <v>183</v>
      </c>
      <c r="C55" s="21" t="s">
        <v>33</v>
      </c>
      <c r="D55" s="20" t="s">
        <v>30</v>
      </c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38">
        <f t="shared" si="11"/>
        <v>0</v>
      </c>
    </row>
    <row r="56" spans="2:17" x14ac:dyDescent="0.2">
      <c r="B56" s="18" t="s">
        <v>184</v>
      </c>
      <c r="C56" s="28" t="s">
        <v>40</v>
      </c>
      <c r="D56" s="20" t="s">
        <v>31</v>
      </c>
      <c r="E56" s="39">
        <f t="shared" ref="E56:P56" si="13">E57+E58</f>
        <v>0</v>
      </c>
      <c r="F56" s="39">
        <f t="shared" si="13"/>
        <v>0</v>
      </c>
      <c r="G56" s="39">
        <f t="shared" si="13"/>
        <v>0</v>
      </c>
      <c r="H56" s="39">
        <f t="shared" si="13"/>
        <v>0</v>
      </c>
      <c r="I56" s="39">
        <f t="shared" si="13"/>
        <v>0</v>
      </c>
      <c r="J56" s="39">
        <f t="shared" si="13"/>
        <v>0</v>
      </c>
      <c r="K56" s="39">
        <f t="shared" si="13"/>
        <v>0</v>
      </c>
      <c r="L56" s="39">
        <f t="shared" si="13"/>
        <v>0</v>
      </c>
      <c r="M56" s="39">
        <f t="shared" si="13"/>
        <v>0</v>
      </c>
      <c r="N56" s="39">
        <f t="shared" si="13"/>
        <v>0</v>
      </c>
      <c r="O56" s="39">
        <f t="shared" si="13"/>
        <v>0</v>
      </c>
      <c r="P56" s="39">
        <f t="shared" si="13"/>
        <v>0</v>
      </c>
      <c r="Q56" s="38">
        <f t="shared" si="11"/>
        <v>0</v>
      </c>
    </row>
    <row r="57" spans="2:17" x14ac:dyDescent="0.2">
      <c r="B57" s="12" t="s">
        <v>185</v>
      </c>
      <c r="C57" s="28" t="s">
        <v>162</v>
      </c>
      <c r="D57" s="20" t="s">
        <v>31</v>
      </c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38">
        <f t="shared" si="11"/>
        <v>0</v>
      </c>
    </row>
    <row r="58" spans="2:17" x14ac:dyDescent="0.2">
      <c r="B58" s="26" t="s">
        <v>186</v>
      </c>
      <c r="C58" s="44" t="s">
        <v>163</v>
      </c>
      <c r="D58" s="27" t="s">
        <v>31</v>
      </c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46">
        <f t="shared" si="11"/>
        <v>0</v>
      </c>
    </row>
    <row r="59" spans="2:17" x14ac:dyDescent="0.2">
      <c r="B59" s="47"/>
      <c r="C59" s="44" t="s">
        <v>100</v>
      </c>
      <c r="D59" s="27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6"/>
    </row>
    <row r="60" spans="2:17" x14ac:dyDescent="0.2">
      <c r="B60" s="13" t="s">
        <v>187</v>
      </c>
      <c r="C60" s="14" t="s">
        <v>42</v>
      </c>
      <c r="D60" s="24" t="s">
        <v>30</v>
      </c>
      <c r="E60" s="40">
        <f t="shared" ref="E60:P60" si="14">E61+E88</f>
        <v>0</v>
      </c>
      <c r="F60" s="40">
        <f>F61+F88</f>
        <v>0</v>
      </c>
      <c r="G60" s="40">
        <f t="shared" si="14"/>
        <v>0</v>
      </c>
      <c r="H60" s="40">
        <f t="shared" si="14"/>
        <v>0</v>
      </c>
      <c r="I60" s="40">
        <f t="shared" si="14"/>
        <v>0</v>
      </c>
      <c r="J60" s="40">
        <f t="shared" si="14"/>
        <v>0</v>
      </c>
      <c r="K60" s="40">
        <f t="shared" si="14"/>
        <v>0</v>
      </c>
      <c r="L60" s="40">
        <f t="shared" si="14"/>
        <v>0</v>
      </c>
      <c r="M60" s="40">
        <f t="shared" si="14"/>
        <v>0</v>
      </c>
      <c r="N60" s="40">
        <f t="shared" si="14"/>
        <v>0</v>
      </c>
      <c r="O60" s="40">
        <f t="shared" si="14"/>
        <v>0</v>
      </c>
      <c r="P60" s="40">
        <f t="shared" si="14"/>
        <v>0</v>
      </c>
      <c r="Q60" s="41">
        <f>SUM(E60:P60)</f>
        <v>0</v>
      </c>
    </row>
    <row r="61" spans="2:17" x14ac:dyDescent="0.2">
      <c r="B61" s="16" t="s">
        <v>188</v>
      </c>
      <c r="C61" s="25" t="s">
        <v>98</v>
      </c>
      <c r="D61" s="17" t="s">
        <v>30</v>
      </c>
      <c r="E61" s="42">
        <f t="shared" ref="E61:P61" si="15">E65+E74</f>
        <v>0</v>
      </c>
      <c r="F61" s="42">
        <f t="shared" si="15"/>
        <v>0</v>
      </c>
      <c r="G61" s="42">
        <f t="shared" si="15"/>
        <v>0</v>
      </c>
      <c r="H61" s="42">
        <f t="shared" si="15"/>
        <v>0</v>
      </c>
      <c r="I61" s="42">
        <f t="shared" si="15"/>
        <v>0</v>
      </c>
      <c r="J61" s="42">
        <f t="shared" si="15"/>
        <v>0</v>
      </c>
      <c r="K61" s="42">
        <f t="shared" si="15"/>
        <v>0</v>
      </c>
      <c r="L61" s="42">
        <f t="shared" si="15"/>
        <v>0</v>
      </c>
      <c r="M61" s="42">
        <f t="shared" si="15"/>
        <v>0</v>
      </c>
      <c r="N61" s="42">
        <f t="shared" si="15"/>
        <v>0</v>
      </c>
      <c r="O61" s="42">
        <f t="shared" si="15"/>
        <v>0</v>
      </c>
      <c r="P61" s="42">
        <f t="shared" si="15"/>
        <v>0</v>
      </c>
      <c r="Q61" s="37">
        <f>SUM(E61:P61)</f>
        <v>0</v>
      </c>
    </row>
    <row r="62" spans="2:17" x14ac:dyDescent="0.2">
      <c r="B62" s="18"/>
      <c r="C62" s="21" t="s">
        <v>43</v>
      </c>
      <c r="D62" s="43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8"/>
    </row>
    <row r="63" spans="2:17" x14ac:dyDescent="0.2">
      <c r="B63" s="18" t="s">
        <v>189</v>
      </c>
      <c r="C63" s="19" t="s">
        <v>60</v>
      </c>
      <c r="D63" s="20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38"/>
    </row>
    <row r="64" spans="2:17" x14ac:dyDescent="0.2">
      <c r="B64" s="18" t="s">
        <v>190</v>
      </c>
      <c r="C64" s="19" t="s">
        <v>28</v>
      </c>
      <c r="D64" s="20" t="s">
        <v>27</v>
      </c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61">
        <f>SUM(E64:P64)</f>
        <v>0</v>
      </c>
    </row>
    <row r="65" spans="2:17" x14ac:dyDescent="0.2">
      <c r="B65" s="18" t="s">
        <v>191</v>
      </c>
      <c r="C65" s="19" t="s">
        <v>29</v>
      </c>
      <c r="D65" s="20" t="s">
        <v>30</v>
      </c>
      <c r="E65" s="39">
        <f t="shared" ref="E65:P65" si="16">E66+E67+E68+E69+E70</f>
        <v>0</v>
      </c>
      <c r="F65" s="39">
        <f>F66+F67+F68+F69+F70</f>
        <v>0</v>
      </c>
      <c r="G65" s="39">
        <f t="shared" si="16"/>
        <v>0</v>
      </c>
      <c r="H65" s="39">
        <f t="shared" si="16"/>
        <v>0</v>
      </c>
      <c r="I65" s="39">
        <f t="shared" si="16"/>
        <v>0</v>
      </c>
      <c r="J65" s="39">
        <f t="shared" si="16"/>
        <v>0</v>
      </c>
      <c r="K65" s="39">
        <f t="shared" si="16"/>
        <v>0</v>
      </c>
      <c r="L65" s="39">
        <f t="shared" si="16"/>
        <v>0</v>
      </c>
      <c r="M65" s="39">
        <f t="shared" si="16"/>
        <v>0</v>
      </c>
      <c r="N65" s="39">
        <f t="shared" si="16"/>
        <v>0</v>
      </c>
      <c r="O65" s="39">
        <f t="shared" si="16"/>
        <v>0</v>
      </c>
      <c r="P65" s="39">
        <f t="shared" si="16"/>
        <v>0</v>
      </c>
      <c r="Q65" s="38">
        <f t="shared" ref="Q65:Q70" si="17">SUM(E65:P65)</f>
        <v>0</v>
      </c>
    </row>
    <row r="66" spans="2:17" x14ac:dyDescent="0.2">
      <c r="B66" s="18" t="s">
        <v>192</v>
      </c>
      <c r="C66" s="28" t="s">
        <v>44</v>
      </c>
      <c r="D66" s="20" t="s">
        <v>30</v>
      </c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38">
        <f t="shared" si="17"/>
        <v>0</v>
      </c>
    </row>
    <row r="67" spans="2:17" x14ac:dyDescent="0.2">
      <c r="B67" s="49" t="s">
        <v>193</v>
      </c>
      <c r="C67" s="28" t="s">
        <v>45</v>
      </c>
      <c r="D67" s="20" t="s">
        <v>30</v>
      </c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38">
        <f t="shared" si="17"/>
        <v>0</v>
      </c>
    </row>
    <row r="68" spans="2:17" x14ac:dyDescent="0.2">
      <c r="B68" s="49" t="s">
        <v>194</v>
      </c>
      <c r="C68" s="28" t="s">
        <v>46</v>
      </c>
      <c r="D68" s="20" t="s">
        <v>30</v>
      </c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38">
        <f t="shared" si="17"/>
        <v>0</v>
      </c>
    </row>
    <row r="69" spans="2:17" x14ac:dyDescent="0.2">
      <c r="B69" s="49" t="s">
        <v>195</v>
      </c>
      <c r="C69" s="28" t="s">
        <v>47</v>
      </c>
      <c r="D69" s="20" t="s">
        <v>30</v>
      </c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38">
        <f t="shared" si="17"/>
        <v>0</v>
      </c>
    </row>
    <row r="70" spans="2:17" x14ac:dyDescent="0.2">
      <c r="B70" s="49" t="s">
        <v>196</v>
      </c>
      <c r="C70" s="28" t="s">
        <v>48</v>
      </c>
      <c r="D70" s="20" t="s">
        <v>30</v>
      </c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38">
        <f t="shared" si="17"/>
        <v>0</v>
      </c>
    </row>
    <row r="71" spans="2:17" x14ac:dyDescent="0.2">
      <c r="B71" s="49"/>
      <c r="C71" s="21" t="s">
        <v>49</v>
      </c>
      <c r="D71" s="43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8"/>
    </row>
    <row r="72" spans="2:17" x14ac:dyDescent="0.2">
      <c r="B72" s="18" t="s">
        <v>197</v>
      </c>
      <c r="C72" s="19" t="s">
        <v>60</v>
      </c>
      <c r="D72" s="20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38"/>
    </row>
    <row r="73" spans="2:17" x14ac:dyDescent="0.2">
      <c r="B73" s="18" t="s">
        <v>198</v>
      </c>
      <c r="C73" s="19" t="s">
        <v>28</v>
      </c>
      <c r="D73" s="20" t="s">
        <v>27</v>
      </c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61">
        <f>SUM(E73:P73)</f>
        <v>0</v>
      </c>
    </row>
    <row r="74" spans="2:17" x14ac:dyDescent="0.2">
      <c r="B74" s="18" t="s">
        <v>199</v>
      </c>
      <c r="C74" s="19" t="s">
        <v>29</v>
      </c>
      <c r="D74" s="20" t="s">
        <v>30</v>
      </c>
      <c r="E74" s="39">
        <f t="shared" ref="E74:P74" si="18">E75+E80+E85</f>
        <v>0</v>
      </c>
      <c r="F74" s="39">
        <f>F75+F80+F85</f>
        <v>0</v>
      </c>
      <c r="G74" s="39">
        <f t="shared" si="18"/>
        <v>0</v>
      </c>
      <c r="H74" s="39">
        <f t="shared" si="18"/>
        <v>0</v>
      </c>
      <c r="I74" s="39">
        <f t="shared" si="18"/>
        <v>0</v>
      </c>
      <c r="J74" s="39">
        <f t="shared" si="18"/>
        <v>0</v>
      </c>
      <c r="K74" s="39">
        <f t="shared" si="18"/>
        <v>0</v>
      </c>
      <c r="L74" s="39">
        <f t="shared" si="18"/>
        <v>0</v>
      </c>
      <c r="M74" s="39">
        <f t="shared" si="18"/>
        <v>0</v>
      </c>
      <c r="N74" s="39">
        <f t="shared" si="18"/>
        <v>0</v>
      </c>
      <c r="O74" s="39">
        <f t="shared" si="18"/>
        <v>0</v>
      </c>
      <c r="P74" s="39">
        <f t="shared" si="18"/>
        <v>0</v>
      </c>
      <c r="Q74" s="38">
        <f t="shared" ref="Q74:Q88" si="19">SUM(E74:P74)</f>
        <v>0</v>
      </c>
    </row>
    <row r="75" spans="2:17" x14ac:dyDescent="0.2">
      <c r="B75" s="18" t="s">
        <v>200</v>
      </c>
      <c r="C75" s="28" t="s">
        <v>50</v>
      </c>
      <c r="D75" s="20" t="s">
        <v>30</v>
      </c>
      <c r="E75" s="39">
        <f t="shared" ref="E75:P75" si="20">E76+E77+E78+E79</f>
        <v>0</v>
      </c>
      <c r="F75" s="39">
        <f t="shared" si="20"/>
        <v>0</v>
      </c>
      <c r="G75" s="39">
        <f t="shared" si="20"/>
        <v>0</v>
      </c>
      <c r="H75" s="39">
        <f t="shared" si="20"/>
        <v>0</v>
      </c>
      <c r="I75" s="39">
        <f t="shared" si="20"/>
        <v>0</v>
      </c>
      <c r="J75" s="39">
        <f t="shared" si="20"/>
        <v>0</v>
      </c>
      <c r="K75" s="39">
        <f t="shared" si="20"/>
        <v>0</v>
      </c>
      <c r="L75" s="39">
        <f t="shared" si="20"/>
        <v>0</v>
      </c>
      <c r="M75" s="39">
        <f t="shared" si="20"/>
        <v>0</v>
      </c>
      <c r="N75" s="39">
        <f t="shared" si="20"/>
        <v>0</v>
      </c>
      <c r="O75" s="39">
        <f t="shared" si="20"/>
        <v>0</v>
      </c>
      <c r="P75" s="39">
        <f t="shared" si="20"/>
        <v>0</v>
      </c>
      <c r="Q75" s="38">
        <f t="shared" si="19"/>
        <v>0</v>
      </c>
    </row>
    <row r="76" spans="2:17" ht="25.5" x14ac:dyDescent="0.2">
      <c r="B76" s="18" t="s">
        <v>201</v>
      </c>
      <c r="C76" s="28" t="s">
        <v>51</v>
      </c>
      <c r="D76" s="20" t="s">
        <v>30</v>
      </c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38">
        <f t="shared" si="19"/>
        <v>0</v>
      </c>
    </row>
    <row r="77" spans="2:17" ht="25.5" x14ac:dyDescent="0.2">
      <c r="B77" s="18" t="s">
        <v>202</v>
      </c>
      <c r="C77" s="21" t="s">
        <v>75</v>
      </c>
      <c r="D77" s="20" t="s">
        <v>30</v>
      </c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38">
        <f t="shared" si="19"/>
        <v>0</v>
      </c>
    </row>
    <row r="78" spans="2:17" x14ac:dyDescent="0.2">
      <c r="B78" s="49" t="s">
        <v>260</v>
      </c>
      <c r="C78" s="28" t="s">
        <v>52</v>
      </c>
      <c r="D78" s="20" t="s">
        <v>30</v>
      </c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38">
        <f t="shared" si="19"/>
        <v>0</v>
      </c>
    </row>
    <row r="79" spans="2:17" x14ac:dyDescent="0.2">
      <c r="B79" s="49" t="s">
        <v>261</v>
      </c>
      <c r="C79" s="21" t="s">
        <v>76</v>
      </c>
      <c r="D79" s="20" t="s">
        <v>30</v>
      </c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38">
        <f t="shared" si="19"/>
        <v>0</v>
      </c>
    </row>
    <row r="80" spans="2:17" x14ac:dyDescent="0.2">
      <c r="B80" s="49" t="s">
        <v>203</v>
      </c>
      <c r="C80" s="28" t="s">
        <v>46</v>
      </c>
      <c r="D80" s="20" t="s">
        <v>30</v>
      </c>
      <c r="E80" s="39">
        <f t="shared" ref="E80:P80" si="21">E81+E82+E83+E84</f>
        <v>0</v>
      </c>
      <c r="F80" s="39">
        <f t="shared" si="21"/>
        <v>0</v>
      </c>
      <c r="G80" s="39">
        <f t="shared" si="21"/>
        <v>0</v>
      </c>
      <c r="H80" s="39">
        <f t="shared" si="21"/>
        <v>0</v>
      </c>
      <c r="I80" s="39">
        <f t="shared" si="21"/>
        <v>0</v>
      </c>
      <c r="J80" s="39">
        <f t="shared" si="21"/>
        <v>0</v>
      </c>
      <c r="K80" s="39">
        <f t="shared" si="21"/>
        <v>0</v>
      </c>
      <c r="L80" s="39">
        <f t="shared" si="21"/>
        <v>0</v>
      </c>
      <c r="M80" s="39">
        <f t="shared" si="21"/>
        <v>0</v>
      </c>
      <c r="N80" s="39">
        <f t="shared" si="21"/>
        <v>0</v>
      </c>
      <c r="O80" s="39">
        <f t="shared" si="21"/>
        <v>0</v>
      </c>
      <c r="P80" s="39">
        <f t="shared" si="21"/>
        <v>0</v>
      </c>
      <c r="Q80" s="38">
        <f t="shared" si="19"/>
        <v>0</v>
      </c>
    </row>
    <row r="81" spans="2:17" x14ac:dyDescent="0.2">
      <c r="B81" s="49" t="s">
        <v>204</v>
      </c>
      <c r="C81" s="28" t="s">
        <v>51</v>
      </c>
      <c r="D81" s="20" t="s">
        <v>30</v>
      </c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38">
        <f t="shared" si="19"/>
        <v>0</v>
      </c>
    </row>
    <row r="82" spans="2:17" x14ac:dyDescent="0.2">
      <c r="B82" s="49" t="s">
        <v>205</v>
      </c>
      <c r="C82" s="21" t="s">
        <v>75</v>
      </c>
      <c r="D82" s="20" t="s">
        <v>30</v>
      </c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38">
        <f t="shared" si="19"/>
        <v>0</v>
      </c>
    </row>
    <row r="83" spans="2:17" x14ac:dyDescent="0.2">
      <c r="B83" s="49" t="s">
        <v>206</v>
      </c>
      <c r="C83" s="28" t="s">
        <v>52</v>
      </c>
      <c r="D83" s="20" t="s">
        <v>30</v>
      </c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38">
        <f t="shared" si="19"/>
        <v>0</v>
      </c>
    </row>
    <row r="84" spans="2:17" x14ac:dyDescent="0.2">
      <c r="B84" s="49" t="s">
        <v>207</v>
      </c>
      <c r="C84" s="21" t="s">
        <v>76</v>
      </c>
      <c r="D84" s="20" t="s">
        <v>30</v>
      </c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38">
        <f t="shared" si="19"/>
        <v>0</v>
      </c>
    </row>
    <row r="85" spans="2:17" x14ac:dyDescent="0.2">
      <c r="B85" s="49" t="s">
        <v>208</v>
      </c>
      <c r="C85" s="28" t="s">
        <v>48</v>
      </c>
      <c r="D85" s="20" t="s">
        <v>30</v>
      </c>
      <c r="E85" s="39">
        <f t="shared" ref="E85:P85" si="22">E86+E87</f>
        <v>0</v>
      </c>
      <c r="F85" s="39">
        <f t="shared" si="22"/>
        <v>0</v>
      </c>
      <c r="G85" s="39">
        <f t="shared" si="22"/>
        <v>0</v>
      </c>
      <c r="H85" s="39">
        <f t="shared" si="22"/>
        <v>0</v>
      </c>
      <c r="I85" s="39">
        <f t="shared" si="22"/>
        <v>0</v>
      </c>
      <c r="J85" s="39">
        <f t="shared" si="22"/>
        <v>0</v>
      </c>
      <c r="K85" s="39">
        <f t="shared" si="22"/>
        <v>0</v>
      </c>
      <c r="L85" s="39">
        <f t="shared" si="22"/>
        <v>0</v>
      </c>
      <c r="M85" s="39">
        <f t="shared" si="22"/>
        <v>0</v>
      </c>
      <c r="N85" s="39">
        <f t="shared" si="22"/>
        <v>0</v>
      </c>
      <c r="O85" s="39">
        <f t="shared" si="22"/>
        <v>0</v>
      </c>
      <c r="P85" s="39">
        <f t="shared" si="22"/>
        <v>0</v>
      </c>
      <c r="Q85" s="38">
        <f t="shared" si="19"/>
        <v>0</v>
      </c>
    </row>
    <row r="86" spans="2:17" x14ac:dyDescent="0.2">
      <c r="B86" s="49" t="s">
        <v>209</v>
      </c>
      <c r="C86" s="28" t="s">
        <v>53</v>
      </c>
      <c r="D86" s="20" t="s">
        <v>30</v>
      </c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38">
        <f t="shared" si="19"/>
        <v>0</v>
      </c>
    </row>
    <row r="87" spans="2:17" x14ac:dyDescent="0.2">
      <c r="B87" s="49" t="s">
        <v>210</v>
      </c>
      <c r="C87" s="28" t="s">
        <v>54</v>
      </c>
      <c r="D87" s="20" t="s">
        <v>30</v>
      </c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38">
        <f t="shared" si="19"/>
        <v>0</v>
      </c>
    </row>
    <row r="88" spans="2:17" x14ac:dyDescent="0.2">
      <c r="B88" s="16" t="s">
        <v>223</v>
      </c>
      <c r="C88" s="19" t="s">
        <v>55</v>
      </c>
      <c r="D88" s="20" t="s">
        <v>30</v>
      </c>
      <c r="E88" s="39">
        <f>E92+E99+E112+E125</f>
        <v>0</v>
      </c>
      <c r="F88" s="39">
        <f t="shared" ref="F88:P88" si="23">F92+F99+F112+F125</f>
        <v>0</v>
      </c>
      <c r="G88" s="39">
        <f t="shared" si="23"/>
        <v>0</v>
      </c>
      <c r="H88" s="39">
        <f t="shared" si="23"/>
        <v>0</v>
      </c>
      <c r="I88" s="39">
        <f t="shared" si="23"/>
        <v>0</v>
      </c>
      <c r="J88" s="39">
        <f t="shared" si="23"/>
        <v>0</v>
      </c>
      <c r="K88" s="39">
        <f t="shared" si="23"/>
        <v>0</v>
      </c>
      <c r="L88" s="39">
        <f t="shared" si="23"/>
        <v>0</v>
      </c>
      <c r="M88" s="39">
        <f t="shared" si="23"/>
        <v>0</v>
      </c>
      <c r="N88" s="39">
        <f t="shared" si="23"/>
        <v>0</v>
      </c>
      <c r="O88" s="39">
        <f t="shared" si="23"/>
        <v>0</v>
      </c>
      <c r="P88" s="39">
        <f t="shared" si="23"/>
        <v>0</v>
      </c>
      <c r="Q88" s="38">
        <f t="shared" si="19"/>
        <v>0</v>
      </c>
    </row>
    <row r="89" spans="2:17" x14ac:dyDescent="0.2">
      <c r="B89" s="49"/>
      <c r="C89" s="21" t="s">
        <v>43</v>
      </c>
      <c r="D89" s="20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8"/>
    </row>
    <row r="90" spans="2:17" x14ac:dyDescent="0.2">
      <c r="B90" s="49" t="s">
        <v>224</v>
      </c>
      <c r="C90" s="19" t="s">
        <v>60</v>
      </c>
      <c r="D90" s="20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38"/>
    </row>
    <row r="91" spans="2:17" x14ac:dyDescent="0.2">
      <c r="B91" s="49" t="s">
        <v>225</v>
      </c>
      <c r="C91" s="19" t="s">
        <v>28</v>
      </c>
      <c r="D91" s="20" t="s">
        <v>27</v>
      </c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61">
        <f>SUM(E91:P91)</f>
        <v>0</v>
      </c>
    </row>
    <row r="92" spans="2:17" x14ac:dyDescent="0.2">
      <c r="B92" s="49" t="s">
        <v>226</v>
      </c>
      <c r="C92" s="19" t="s">
        <v>29</v>
      </c>
      <c r="D92" s="20" t="s">
        <v>30</v>
      </c>
      <c r="E92" s="39">
        <f t="shared" ref="E92:P92" si="24">E93+E94+E95</f>
        <v>0</v>
      </c>
      <c r="F92" s="39">
        <f t="shared" si="24"/>
        <v>0</v>
      </c>
      <c r="G92" s="39">
        <f t="shared" si="24"/>
        <v>0</v>
      </c>
      <c r="H92" s="39">
        <f t="shared" si="24"/>
        <v>0</v>
      </c>
      <c r="I92" s="39">
        <f t="shared" si="24"/>
        <v>0</v>
      </c>
      <c r="J92" s="39">
        <f t="shared" si="24"/>
        <v>0</v>
      </c>
      <c r="K92" s="39">
        <f t="shared" si="24"/>
        <v>0</v>
      </c>
      <c r="L92" s="39">
        <f t="shared" si="24"/>
        <v>0</v>
      </c>
      <c r="M92" s="39">
        <f t="shared" si="24"/>
        <v>0</v>
      </c>
      <c r="N92" s="39">
        <f t="shared" si="24"/>
        <v>0</v>
      </c>
      <c r="O92" s="39">
        <f t="shared" si="24"/>
        <v>0</v>
      </c>
      <c r="P92" s="39">
        <f t="shared" si="24"/>
        <v>0</v>
      </c>
      <c r="Q92" s="38">
        <f>SUM(E92:P92)</f>
        <v>0</v>
      </c>
    </row>
    <row r="93" spans="2:17" x14ac:dyDescent="0.2">
      <c r="B93" s="49" t="s">
        <v>227</v>
      </c>
      <c r="C93" s="28" t="s">
        <v>56</v>
      </c>
      <c r="D93" s="20" t="s">
        <v>30</v>
      </c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38">
        <f>SUM(E93:P93)</f>
        <v>0</v>
      </c>
    </row>
    <row r="94" spans="2:17" x14ac:dyDescent="0.2">
      <c r="B94" s="49" t="s">
        <v>228</v>
      </c>
      <c r="C94" s="28" t="s">
        <v>57</v>
      </c>
      <c r="D94" s="20" t="s">
        <v>30</v>
      </c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38">
        <f>SUM(E94:P94)</f>
        <v>0</v>
      </c>
    </row>
    <row r="95" spans="2:17" x14ac:dyDescent="0.2">
      <c r="B95" s="49" t="s">
        <v>229</v>
      </c>
      <c r="C95" s="28" t="s">
        <v>58</v>
      </c>
      <c r="D95" s="20" t="s">
        <v>30</v>
      </c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38">
        <f>SUM(E95:P95)</f>
        <v>0</v>
      </c>
    </row>
    <row r="96" spans="2:17" x14ac:dyDescent="0.2">
      <c r="B96" s="49"/>
      <c r="C96" s="21" t="s">
        <v>49</v>
      </c>
      <c r="D96" s="43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8"/>
    </row>
    <row r="97" spans="2:17" x14ac:dyDescent="0.2">
      <c r="B97" s="49" t="s">
        <v>230</v>
      </c>
      <c r="C97" s="19" t="s">
        <v>60</v>
      </c>
      <c r="D97" s="20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38"/>
    </row>
    <row r="98" spans="2:17" x14ac:dyDescent="0.2">
      <c r="B98" s="49" t="s">
        <v>231</v>
      </c>
      <c r="C98" s="19" t="s">
        <v>28</v>
      </c>
      <c r="D98" s="20" t="s">
        <v>27</v>
      </c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61">
        <f>SUM(E98:P98)</f>
        <v>0</v>
      </c>
    </row>
    <row r="99" spans="2:17" x14ac:dyDescent="0.2">
      <c r="B99" s="49" t="s">
        <v>232</v>
      </c>
      <c r="C99" s="19" t="s">
        <v>29</v>
      </c>
      <c r="D99" s="20" t="s">
        <v>30</v>
      </c>
      <c r="E99" s="39">
        <f t="shared" ref="E99:P99" si="25">E100+E103+E106</f>
        <v>0</v>
      </c>
      <c r="F99" s="39">
        <f>F100+F103+F106</f>
        <v>0</v>
      </c>
      <c r="G99" s="39">
        <f t="shared" si="25"/>
        <v>0</v>
      </c>
      <c r="H99" s="39">
        <f t="shared" si="25"/>
        <v>0</v>
      </c>
      <c r="I99" s="39">
        <f t="shared" si="25"/>
        <v>0</v>
      </c>
      <c r="J99" s="39">
        <f t="shared" si="25"/>
        <v>0</v>
      </c>
      <c r="K99" s="39">
        <f t="shared" si="25"/>
        <v>0</v>
      </c>
      <c r="L99" s="39">
        <f t="shared" si="25"/>
        <v>0</v>
      </c>
      <c r="M99" s="39">
        <f t="shared" si="25"/>
        <v>0</v>
      </c>
      <c r="N99" s="39">
        <f t="shared" si="25"/>
        <v>0</v>
      </c>
      <c r="O99" s="39">
        <f t="shared" si="25"/>
        <v>0</v>
      </c>
      <c r="P99" s="39">
        <f t="shared" si="25"/>
        <v>0</v>
      </c>
      <c r="Q99" s="61">
        <f t="shared" ref="Q99:Q108" si="26">SUM(E99:P99)</f>
        <v>0</v>
      </c>
    </row>
    <row r="100" spans="2:17" x14ac:dyDescent="0.2">
      <c r="B100" s="49" t="s">
        <v>233</v>
      </c>
      <c r="C100" s="28" t="s">
        <v>50</v>
      </c>
      <c r="D100" s="20" t="s">
        <v>30</v>
      </c>
      <c r="E100" s="39">
        <f t="shared" ref="E100:P100" si="27">E101+E102</f>
        <v>0</v>
      </c>
      <c r="F100" s="39">
        <f t="shared" si="27"/>
        <v>0</v>
      </c>
      <c r="G100" s="39">
        <f t="shared" si="27"/>
        <v>0</v>
      </c>
      <c r="H100" s="39">
        <f t="shared" si="27"/>
        <v>0</v>
      </c>
      <c r="I100" s="39">
        <f t="shared" si="27"/>
        <v>0</v>
      </c>
      <c r="J100" s="39">
        <f t="shared" si="27"/>
        <v>0</v>
      </c>
      <c r="K100" s="39">
        <f t="shared" si="27"/>
        <v>0</v>
      </c>
      <c r="L100" s="39">
        <f t="shared" si="27"/>
        <v>0</v>
      </c>
      <c r="M100" s="39">
        <f t="shared" si="27"/>
        <v>0</v>
      </c>
      <c r="N100" s="39">
        <f t="shared" si="27"/>
        <v>0</v>
      </c>
      <c r="O100" s="39">
        <f t="shared" si="27"/>
        <v>0</v>
      </c>
      <c r="P100" s="39">
        <f t="shared" si="27"/>
        <v>0</v>
      </c>
      <c r="Q100" s="61">
        <f t="shared" si="26"/>
        <v>0</v>
      </c>
    </row>
    <row r="101" spans="2:17" x14ac:dyDescent="0.2">
      <c r="B101" s="49" t="s">
        <v>234</v>
      </c>
      <c r="C101" s="28" t="s">
        <v>53</v>
      </c>
      <c r="D101" s="20" t="s">
        <v>30</v>
      </c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61">
        <f t="shared" si="26"/>
        <v>0</v>
      </c>
    </row>
    <row r="102" spans="2:17" x14ac:dyDescent="0.2">
      <c r="B102" s="49" t="s">
        <v>235</v>
      </c>
      <c r="C102" s="28" t="s">
        <v>54</v>
      </c>
      <c r="D102" s="20" t="s">
        <v>30</v>
      </c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61">
        <f t="shared" si="26"/>
        <v>0</v>
      </c>
    </row>
    <row r="103" spans="2:17" x14ac:dyDescent="0.2">
      <c r="B103" s="49" t="s">
        <v>236</v>
      </c>
      <c r="C103" s="28" t="s">
        <v>46</v>
      </c>
      <c r="D103" s="20" t="s">
        <v>30</v>
      </c>
      <c r="E103" s="39">
        <f t="shared" ref="E103:P103" si="28">E104+E105</f>
        <v>0</v>
      </c>
      <c r="F103" s="39">
        <f t="shared" si="28"/>
        <v>0</v>
      </c>
      <c r="G103" s="39">
        <f t="shared" si="28"/>
        <v>0</v>
      </c>
      <c r="H103" s="39">
        <f t="shared" si="28"/>
        <v>0</v>
      </c>
      <c r="I103" s="39">
        <f t="shared" si="28"/>
        <v>0</v>
      </c>
      <c r="J103" s="39">
        <f t="shared" si="28"/>
        <v>0</v>
      </c>
      <c r="K103" s="39">
        <f t="shared" si="28"/>
        <v>0</v>
      </c>
      <c r="L103" s="39">
        <f t="shared" si="28"/>
        <v>0</v>
      </c>
      <c r="M103" s="39">
        <f t="shared" si="28"/>
        <v>0</v>
      </c>
      <c r="N103" s="39">
        <f t="shared" si="28"/>
        <v>0</v>
      </c>
      <c r="O103" s="39">
        <f t="shared" si="28"/>
        <v>0</v>
      </c>
      <c r="P103" s="39">
        <f t="shared" si="28"/>
        <v>0</v>
      </c>
      <c r="Q103" s="61">
        <f t="shared" si="26"/>
        <v>0</v>
      </c>
    </row>
    <row r="104" spans="2:17" x14ac:dyDescent="0.2">
      <c r="B104" s="49" t="s">
        <v>237</v>
      </c>
      <c r="C104" s="28" t="s">
        <v>53</v>
      </c>
      <c r="D104" s="20" t="s">
        <v>30</v>
      </c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61">
        <f t="shared" si="26"/>
        <v>0</v>
      </c>
    </row>
    <row r="105" spans="2:17" x14ac:dyDescent="0.2">
      <c r="B105" s="49" t="s">
        <v>238</v>
      </c>
      <c r="C105" s="28" t="s">
        <v>54</v>
      </c>
      <c r="D105" s="20" t="s">
        <v>30</v>
      </c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61">
        <f t="shared" si="26"/>
        <v>0</v>
      </c>
    </row>
    <row r="106" spans="2:17" x14ac:dyDescent="0.2">
      <c r="B106" s="49" t="s">
        <v>239</v>
      </c>
      <c r="C106" s="28" t="s">
        <v>48</v>
      </c>
      <c r="D106" s="20" t="s">
        <v>30</v>
      </c>
      <c r="E106" s="39">
        <f t="shared" ref="E106:P106" si="29">E107+E108</f>
        <v>0</v>
      </c>
      <c r="F106" s="39">
        <f t="shared" si="29"/>
        <v>0</v>
      </c>
      <c r="G106" s="39">
        <f t="shared" si="29"/>
        <v>0</v>
      </c>
      <c r="H106" s="39">
        <f t="shared" si="29"/>
        <v>0</v>
      </c>
      <c r="I106" s="39">
        <f t="shared" si="29"/>
        <v>0</v>
      </c>
      <c r="J106" s="39">
        <f t="shared" si="29"/>
        <v>0</v>
      </c>
      <c r="K106" s="39">
        <f t="shared" si="29"/>
        <v>0</v>
      </c>
      <c r="L106" s="39">
        <f t="shared" si="29"/>
        <v>0</v>
      </c>
      <c r="M106" s="39">
        <f t="shared" si="29"/>
        <v>0</v>
      </c>
      <c r="N106" s="39">
        <f t="shared" si="29"/>
        <v>0</v>
      </c>
      <c r="O106" s="39">
        <f t="shared" si="29"/>
        <v>0</v>
      </c>
      <c r="P106" s="39">
        <f t="shared" si="29"/>
        <v>0</v>
      </c>
      <c r="Q106" s="61">
        <f t="shared" si="26"/>
        <v>0</v>
      </c>
    </row>
    <row r="107" spans="2:17" x14ac:dyDescent="0.2">
      <c r="B107" s="49" t="s">
        <v>240</v>
      </c>
      <c r="C107" s="28" t="s">
        <v>53</v>
      </c>
      <c r="D107" s="20" t="s">
        <v>30</v>
      </c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61">
        <f t="shared" si="26"/>
        <v>0</v>
      </c>
    </row>
    <row r="108" spans="2:17" x14ac:dyDescent="0.2">
      <c r="B108" s="49" t="s">
        <v>241</v>
      </c>
      <c r="C108" s="28" t="s">
        <v>54</v>
      </c>
      <c r="D108" s="20" t="s">
        <v>30</v>
      </c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61">
        <f t="shared" si="26"/>
        <v>0</v>
      </c>
    </row>
    <row r="109" spans="2:17" x14ac:dyDescent="0.2">
      <c r="B109" s="49"/>
      <c r="C109" s="21" t="s">
        <v>158</v>
      </c>
      <c r="D109" s="43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8"/>
    </row>
    <row r="110" spans="2:17" x14ac:dyDescent="0.2">
      <c r="B110" s="49" t="s">
        <v>242</v>
      </c>
      <c r="C110" s="19" t="s">
        <v>60</v>
      </c>
      <c r="D110" s="20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38"/>
    </row>
    <row r="111" spans="2:17" x14ac:dyDescent="0.2">
      <c r="B111" s="49" t="s">
        <v>243</v>
      </c>
      <c r="C111" s="19" t="s">
        <v>28</v>
      </c>
      <c r="D111" s="20" t="s">
        <v>27</v>
      </c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61">
        <f t="shared" ref="Q111:Q121" si="30">SUM(E111:P111)</f>
        <v>0</v>
      </c>
    </row>
    <row r="112" spans="2:17" x14ac:dyDescent="0.2">
      <c r="B112" s="49" t="s">
        <v>244</v>
      </c>
      <c r="C112" s="19" t="s">
        <v>29</v>
      </c>
      <c r="D112" s="20" t="s">
        <v>30</v>
      </c>
      <c r="E112" s="39">
        <f t="shared" ref="E112:P112" si="31">E113+E116+E119</f>
        <v>0</v>
      </c>
      <c r="F112" s="39">
        <f>F113+F116+F119</f>
        <v>0</v>
      </c>
      <c r="G112" s="39">
        <f t="shared" si="31"/>
        <v>0</v>
      </c>
      <c r="H112" s="39">
        <f t="shared" si="31"/>
        <v>0</v>
      </c>
      <c r="I112" s="39">
        <f t="shared" si="31"/>
        <v>0</v>
      </c>
      <c r="J112" s="39">
        <f t="shared" si="31"/>
        <v>0</v>
      </c>
      <c r="K112" s="39">
        <f t="shared" si="31"/>
        <v>0</v>
      </c>
      <c r="L112" s="39">
        <f t="shared" si="31"/>
        <v>0</v>
      </c>
      <c r="M112" s="39">
        <f t="shared" si="31"/>
        <v>0</v>
      </c>
      <c r="N112" s="39">
        <f t="shared" si="31"/>
        <v>0</v>
      </c>
      <c r="O112" s="39">
        <f t="shared" si="31"/>
        <v>0</v>
      </c>
      <c r="P112" s="39">
        <f t="shared" si="31"/>
        <v>0</v>
      </c>
      <c r="Q112" s="61">
        <f t="shared" si="30"/>
        <v>0</v>
      </c>
    </row>
    <row r="113" spans="2:17" x14ac:dyDescent="0.2">
      <c r="B113" s="49" t="s">
        <v>245</v>
      </c>
      <c r="C113" s="28" t="s">
        <v>50</v>
      </c>
      <c r="D113" s="20" t="s">
        <v>30</v>
      </c>
      <c r="E113" s="39">
        <f t="shared" ref="E113:P113" si="32">E114+E115</f>
        <v>0</v>
      </c>
      <c r="F113" s="39">
        <f t="shared" si="32"/>
        <v>0</v>
      </c>
      <c r="G113" s="39">
        <f t="shared" si="32"/>
        <v>0</v>
      </c>
      <c r="H113" s="39">
        <f t="shared" si="32"/>
        <v>0</v>
      </c>
      <c r="I113" s="39">
        <f t="shared" si="32"/>
        <v>0</v>
      </c>
      <c r="J113" s="39">
        <f t="shared" si="32"/>
        <v>0</v>
      </c>
      <c r="K113" s="39">
        <f t="shared" si="32"/>
        <v>0</v>
      </c>
      <c r="L113" s="39">
        <f t="shared" si="32"/>
        <v>0</v>
      </c>
      <c r="M113" s="39">
        <f t="shared" si="32"/>
        <v>0</v>
      </c>
      <c r="N113" s="39">
        <f t="shared" si="32"/>
        <v>0</v>
      </c>
      <c r="O113" s="39">
        <f t="shared" si="32"/>
        <v>0</v>
      </c>
      <c r="P113" s="39">
        <f t="shared" si="32"/>
        <v>0</v>
      </c>
      <c r="Q113" s="61">
        <f t="shared" si="30"/>
        <v>0</v>
      </c>
    </row>
    <row r="114" spans="2:17" x14ac:dyDescent="0.2">
      <c r="B114" s="49" t="s">
        <v>246</v>
      </c>
      <c r="C114" s="28" t="s">
        <v>53</v>
      </c>
      <c r="D114" s="20" t="s">
        <v>30</v>
      </c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61">
        <f t="shared" si="30"/>
        <v>0</v>
      </c>
    </row>
    <row r="115" spans="2:17" x14ac:dyDescent="0.2">
      <c r="B115" s="49" t="s">
        <v>247</v>
      </c>
      <c r="C115" s="28" t="s">
        <v>54</v>
      </c>
      <c r="D115" s="20" t="s">
        <v>30</v>
      </c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61">
        <f t="shared" si="30"/>
        <v>0</v>
      </c>
    </row>
    <row r="116" spans="2:17" x14ac:dyDescent="0.2">
      <c r="B116" s="49" t="s">
        <v>248</v>
      </c>
      <c r="C116" s="28" t="s">
        <v>46</v>
      </c>
      <c r="D116" s="20" t="s">
        <v>30</v>
      </c>
      <c r="E116" s="39">
        <f t="shared" ref="E116:P116" si="33">E117+E118</f>
        <v>0</v>
      </c>
      <c r="F116" s="39">
        <f t="shared" si="33"/>
        <v>0</v>
      </c>
      <c r="G116" s="39">
        <f t="shared" si="33"/>
        <v>0</v>
      </c>
      <c r="H116" s="39">
        <f t="shared" si="33"/>
        <v>0</v>
      </c>
      <c r="I116" s="39">
        <f t="shared" si="33"/>
        <v>0</v>
      </c>
      <c r="J116" s="39">
        <f t="shared" si="33"/>
        <v>0</v>
      </c>
      <c r="K116" s="39">
        <f t="shared" si="33"/>
        <v>0</v>
      </c>
      <c r="L116" s="39">
        <f t="shared" si="33"/>
        <v>0</v>
      </c>
      <c r="M116" s="39">
        <f t="shared" si="33"/>
        <v>0</v>
      </c>
      <c r="N116" s="39">
        <f t="shared" si="33"/>
        <v>0</v>
      </c>
      <c r="O116" s="39">
        <f t="shared" si="33"/>
        <v>0</v>
      </c>
      <c r="P116" s="39">
        <f t="shared" si="33"/>
        <v>0</v>
      </c>
      <c r="Q116" s="61">
        <f t="shared" si="30"/>
        <v>0</v>
      </c>
    </row>
    <row r="117" spans="2:17" x14ac:dyDescent="0.2">
      <c r="B117" s="49" t="s">
        <v>249</v>
      </c>
      <c r="C117" s="28" t="s">
        <v>53</v>
      </c>
      <c r="D117" s="20" t="s">
        <v>30</v>
      </c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61">
        <f t="shared" si="30"/>
        <v>0</v>
      </c>
    </row>
    <row r="118" spans="2:17" x14ac:dyDescent="0.2">
      <c r="B118" s="49" t="s">
        <v>250</v>
      </c>
      <c r="C118" s="28" t="s">
        <v>54</v>
      </c>
      <c r="D118" s="20" t="s">
        <v>30</v>
      </c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61">
        <f t="shared" si="30"/>
        <v>0</v>
      </c>
    </row>
    <row r="119" spans="2:17" x14ac:dyDescent="0.2">
      <c r="B119" s="49" t="s">
        <v>251</v>
      </c>
      <c r="C119" s="28" t="s">
        <v>48</v>
      </c>
      <c r="D119" s="20" t="s">
        <v>30</v>
      </c>
      <c r="E119" s="39">
        <f t="shared" ref="E119:P119" si="34">E120+E121</f>
        <v>0</v>
      </c>
      <c r="F119" s="39">
        <f t="shared" si="34"/>
        <v>0</v>
      </c>
      <c r="G119" s="39">
        <f t="shared" si="34"/>
        <v>0</v>
      </c>
      <c r="H119" s="39">
        <f t="shared" si="34"/>
        <v>0</v>
      </c>
      <c r="I119" s="39">
        <f t="shared" si="34"/>
        <v>0</v>
      </c>
      <c r="J119" s="39">
        <f t="shared" si="34"/>
        <v>0</v>
      </c>
      <c r="K119" s="39">
        <f t="shared" si="34"/>
        <v>0</v>
      </c>
      <c r="L119" s="39">
        <f t="shared" si="34"/>
        <v>0</v>
      </c>
      <c r="M119" s="39">
        <f t="shared" si="34"/>
        <v>0</v>
      </c>
      <c r="N119" s="39">
        <f t="shared" si="34"/>
        <v>0</v>
      </c>
      <c r="O119" s="39">
        <f t="shared" si="34"/>
        <v>0</v>
      </c>
      <c r="P119" s="39">
        <f t="shared" si="34"/>
        <v>0</v>
      </c>
      <c r="Q119" s="61">
        <f t="shared" si="30"/>
        <v>0</v>
      </c>
    </row>
    <row r="120" spans="2:17" x14ac:dyDescent="0.2">
      <c r="B120" s="49" t="s">
        <v>252</v>
      </c>
      <c r="C120" s="28" t="s">
        <v>53</v>
      </c>
      <c r="D120" s="20" t="s">
        <v>30</v>
      </c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61">
        <f t="shared" si="30"/>
        <v>0</v>
      </c>
    </row>
    <row r="121" spans="2:17" x14ac:dyDescent="0.2">
      <c r="B121" s="49" t="s">
        <v>253</v>
      </c>
      <c r="C121" s="28" t="s">
        <v>54</v>
      </c>
      <c r="D121" s="20" t="s">
        <v>30</v>
      </c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61">
        <f t="shared" si="30"/>
        <v>0</v>
      </c>
    </row>
    <row r="122" spans="2:17" x14ac:dyDescent="0.2">
      <c r="B122" s="49"/>
      <c r="C122" s="21" t="s">
        <v>59</v>
      </c>
      <c r="D122" s="20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8"/>
    </row>
    <row r="123" spans="2:17" x14ac:dyDescent="0.2">
      <c r="B123" s="49" t="s">
        <v>254</v>
      </c>
      <c r="C123" s="19" t="s">
        <v>60</v>
      </c>
      <c r="D123" s="20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38"/>
    </row>
    <row r="124" spans="2:17" x14ac:dyDescent="0.2">
      <c r="B124" s="49" t="s">
        <v>255</v>
      </c>
      <c r="C124" s="19" t="s">
        <v>28</v>
      </c>
      <c r="D124" s="20" t="s">
        <v>27</v>
      </c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61">
        <f t="shared" ref="Q124:Q129" si="35">SUM(E124:P124)</f>
        <v>0</v>
      </c>
    </row>
    <row r="125" spans="2:17" x14ac:dyDescent="0.2">
      <c r="B125" s="49" t="s">
        <v>256</v>
      </c>
      <c r="C125" s="19" t="s">
        <v>29</v>
      </c>
      <c r="D125" s="20" t="s">
        <v>30</v>
      </c>
      <c r="E125" s="39">
        <f t="shared" ref="E125:P125" si="36">E126+E127+E128</f>
        <v>0</v>
      </c>
      <c r="F125" s="39">
        <f t="shared" si="36"/>
        <v>0</v>
      </c>
      <c r="G125" s="39">
        <f t="shared" si="36"/>
        <v>0</v>
      </c>
      <c r="H125" s="39">
        <f t="shared" si="36"/>
        <v>0</v>
      </c>
      <c r="I125" s="39">
        <f t="shared" si="36"/>
        <v>0</v>
      </c>
      <c r="J125" s="39">
        <f t="shared" si="36"/>
        <v>0</v>
      </c>
      <c r="K125" s="39">
        <f t="shared" si="36"/>
        <v>0</v>
      </c>
      <c r="L125" s="39">
        <f t="shared" si="36"/>
        <v>0</v>
      </c>
      <c r="M125" s="39">
        <f t="shared" si="36"/>
        <v>0</v>
      </c>
      <c r="N125" s="39">
        <f t="shared" si="36"/>
        <v>0</v>
      </c>
      <c r="O125" s="39">
        <f t="shared" si="36"/>
        <v>0</v>
      </c>
      <c r="P125" s="39">
        <f t="shared" si="36"/>
        <v>0</v>
      </c>
      <c r="Q125" s="38">
        <f t="shared" si="35"/>
        <v>0</v>
      </c>
    </row>
    <row r="126" spans="2:17" x14ac:dyDescent="0.2">
      <c r="B126" s="49" t="s">
        <v>257</v>
      </c>
      <c r="C126" s="28" t="s">
        <v>56</v>
      </c>
      <c r="D126" s="20" t="s">
        <v>30</v>
      </c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38">
        <f t="shared" si="35"/>
        <v>0</v>
      </c>
    </row>
    <row r="127" spans="2:17" x14ac:dyDescent="0.2">
      <c r="B127" s="49" t="s">
        <v>258</v>
      </c>
      <c r="C127" s="28" t="s">
        <v>57</v>
      </c>
      <c r="D127" s="20" t="s">
        <v>30</v>
      </c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38">
        <f t="shared" si="35"/>
        <v>0</v>
      </c>
    </row>
    <row r="128" spans="2:17" x14ac:dyDescent="0.2">
      <c r="B128" s="52" t="s">
        <v>259</v>
      </c>
      <c r="C128" s="70" t="s">
        <v>58</v>
      </c>
      <c r="D128" s="27" t="s">
        <v>30</v>
      </c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5">
        <f t="shared" si="35"/>
        <v>0</v>
      </c>
    </row>
    <row r="129" spans="2:17" x14ac:dyDescent="0.2">
      <c r="B129" s="100" t="s">
        <v>211</v>
      </c>
      <c r="C129" s="90" t="s">
        <v>212</v>
      </c>
      <c r="D129" s="24" t="s">
        <v>30</v>
      </c>
      <c r="E129" s="40">
        <f>E53+E60</f>
        <v>0</v>
      </c>
      <c r="F129" s="40">
        <f t="shared" ref="F129:P129" si="37">F53+F60</f>
        <v>0</v>
      </c>
      <c r="G129" s="40">
        <f t="shared" si="37"/>
        <v>0</v>
      </c>
      <c r="H129" s="40">
        <f t="shared" si="37"/>
        <v>0</v>
      </c>
      <c r="I129" s="40">
        <f t="shared" si="37"/>
        <v>0</v>
      </c>
      <c r="J129" s="40">
        <f t="shared" si="37"/>
        <v>0</v>
      </c>
      <c r="K129" s="40">
        <f t="shared" si="37"/>
        <v>0</v>
      </c>
      <c r="L129" s="40">
        <f t="shared" si="37"/>
        <v>0</v>
      </c>
      <c r="M129" s="40">
        <f t="shared" si="37"/>
        <v>0</v>
      </c>
      <c r="N129" s="40">
        <f t="shared" si="37"/>
        <v>0</v>
      </c>
      <c r="O129" s="40">
        <f t="shared" si="37"/>
        <v>0</v>
      </c>
      <c r="P129" s="40">
        <f t="shared" si="37"/>
        <v>0</v>
      </c>
      <c r="Q129" s="41">
        <f t="shared" si="35"/>
        <v>0</v>
      </c>
    </row>
    <row r="130" spans="2:17" x14ac:dyDescent="0.2">
      <c r="B130" s="100" t="s">
        <v>213</v>
      </c>
      <c r="C130" s="14" t="s">
        <v>138</v>
      </c>
      <c r="D130" s="24" t="s">
        <v>30</v>
      </c>
      <c r="E130" s="40">
        <f t="shared" ref="E130:P130" si="38">E133+E136</f>
        <v>0</v>
      </c>
      <c r="F130" s="40">
        <f t="shared" si="38"/>
        <v>0</v>
      </c>
      <c r="G130" s="40">
        <f t="shared" si="38"/>
        <v>0</v>
      </c>
      <c r="H130" s="40">
        <f t="shared" si="38"/>
        <v>0</v>
      </c>
      <c r="I130" s="40">
        <f t="shared" si="38"/>
        <v>0</v>
      </c>
      <c r="J130" s="40">
        <f t="shared" si="38"/>
        <v>0</v>
      </c>
      <c r="K130" s="40">
        <f t="shared" si="38"/>
        <v>0</v>
      </c>
      <c r="L130" s="40">
        <f t="shared" si="38"/>
        <v>0</v>
      </c>
      <c r="M130" s="40">
        <f t="shared" si="38"/>
        <v>0</v>
      </c>
      <c r="N130" s="40">
        <f t="shared" si="38"/>
        <v>0</v>
      </c>
      <c r="O130" s="40">
        <f t="shared" si="38"/>
        <v>0</v>
      </c>
      <c r="P130" s="40">
        <f t="shared" si="38"/>
        <v>0</v>
      </c>
      <c r="Q130" s="41">
        <f>SUM(E130:P130)</f>
        <v>0</v>
      </c>
    </row>
    <row r="131" spans="2:17" x14ac:dyDescent="0.2">
      <c r="B131" s="50" t="s">
        <v>214</v>
      </c>
      <c r="C131" s="102" t="s">
        <v>139</v>
      </c>
      <c r="D131" s="51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4"/>
    </row>
    <row r="132" spans="2:17" x14ac:dyDescent="0.2">
      <c r="B132" s="49" t="s">
        <v>215</v>
      </c>
      <c r="C132" s="105" t="s">
        <v>140</v>
      </c>
      <c r="D132" s="20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38"/>
    </row>
    <row r="133" spans="2:17" x14ac:dyDescent="0.2">
      <c r="B133" s="49" t="s">
        <v>216</v>
      </c>
      <c r="C133" s="105" t="s">
        <v>29</v>
      </c>
      <c r="D133" s="20" t="s">
        <v>30</v>
      </c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38">
        <f>SUM(E133:P133)</f>
        <v>0</v>
      </c>
    </row>
    <row r="134" spans="2:17" x14ac:dyDescent="0.2">
      <c r="B134" s="49" t="s">
        <v>217</v>
      </c>
      <c r="C134" s="106" t="s">
        <v>141</v>
      </c>
      <c r="D134" s="20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8"/>
    </row>
    <row r="135" spans="2:17" x14ac:dyDescent="0.2">
      <c r="B135" s="49" t="s">
        <v>218</v>
      </c>
      <c r="C135" s="105" t="s">
        <v>142</v>
      </c>
      <c r="D135" s="20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38"/>
    </row>
    <row r="136" spans="2:17" x14ac:dyDescent="0.2">
      <c r="B136" s="52" t="s">
        <v>219</v>
      </c>
      <c r="C136" s="107" t="s">
        <v>29</v>
      </c>
      <c r="D136" s="27" t="s">
        <v>30</v>
      </c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46">
        <f>SUM(E136:P136)</f>
        <v>0</v>
      </c>
    </row>
    <row r="137" spans="2:17" x14ac:dyDescent="0.2">
      <c r="B137" s="100" t="s">
        <v>220</v>
      </c>
      <c r="C137" s="90" t="s">
        <v>221</v>
      </c>
      <c r="D137" s="24" t="s">
        <v>30</v>
      </c>
      <c r="E137" s="40">
        <f>E129+E130</f>
        <v>0</v>
      </c>
      <c r="F137" s="40">
        <f t="shared" ref="F137:P137" si="39">F129+F130</f>
        <v>0</v>
      </c>
      <c r="G137" s="40">
        <f t="shared" si="39"/>
        <v>0</v>
      </c>
      <c r="H137" s="40">
        <f t="shared" si="39"/>
        <v>0</v>
      </c>
      <c r="I137" s="40">
        <f t="shared" si="39"/>
        <v>0</v>
      </c>
      <c r="J137" s="40">
        <f t="shared" si="39"/>
        <v>0</v>
      </c>
      <c r="K137" s="40">
        <f t="shared" si="39"/>
        <v>0</v>
      </c>
      <c r="L137" s="40">
        <f t="shared" si="39"/>
        <v>0</v>
      </c>
      <c r="M137" s="40">
        <f t="shared" si="39"/>
        <v>0</v>
      </c>
      <c r="N137" s="40">
        <f t="shared" si="39"/>
        <v>0</v>
      </c>
      <c r="O137" s="40">
        <f t="shared" si="39"/>
        <v>0</v>
      </c>
      <c r="P137" s="40">
        <f t="shared" si="39"/>
        <v>0</v>
      </c>
      <c r="Q137" s="41">
        <f>SUM(E137:P137)</f>
        <v>0</v>
      </c>
    </row>
    <row r="138" spans="2:17" ht="13.5" thickBot="1" x14ac:dyDescent="0.25">
      <c r="B138" s="134" t="s">
        <v>222</v>
      </c>
      <c r="C138" s="72" t="s">
        <v>61</v>
      </c>
      <c r="D138" s="73" t="s">
        <v>30</v>
      </c>
      <c r="E138" s="74">
        <f>E129+E130+E47</f>
        <v>0</v>
      </c>
      <c r="F138" s="74">
        <f t="shared" ref="F138:P138" si="40">F129+F130+F47</f>
        <v>0</v>
      </c>
      <c r="G138" s="74">
        <f t="shared" si="40"/>
        <v>0</v>
      </c>
      <c r="H138" s="74">
        <f t="shared" si="40"/>
        <v>0</v>
      </c>
      <c r="I138" s="74">
        <f t="shared" si="40"/>
        <v>0</v>
      </c>
      <c r="J138" s="74">
        <f t="shared" si="40"/>
        <v>0</v>
      </c>
      <c r="K138" s="74">
        <f t="shared" si="40"/>
        <v>0</v>
      </c>
      <c r="L138" s="74">
        <f t="shared" si="40"/>
        <v>0</v>
      </c>
      <c r="M138" s="74">
        <f t="shared" si="40"/>
        <v>0</v>
      </c>
      <c r="N138" s="74">
        <f t="shared" si="40"/>
        <v>0</v>
      </c>
      <c r="O138" s="74">
        <f t="shared" si="40"/>
        <v>0</v>
      </c>
      <c r="P138" s="74">
        <f t="shared" si="40"/>
        <v>0</v>
      </c>
      <c r="Q138" s="75">
        <f>SUM(E138:P138)</f>
        <v>0</v>
      </c>
    </row>
    <row r="139" spans="2:17" ht="13.5" thickTop="1" x14ac:dyDescent="0.2"/>
  </sheetData>
  <mergeCells count="6">
    <mergeCell ref="B7:Q7"/>
    <mergeCell ref="B10:B11"/>
    <mergeCell ref="C10:C11"/>
    <mergeCell ref="E10:Q10"/>
    <mergeCell ref="D10:D11"/>
    <mergeCell ref="F9:G9"/>
  </mergeCells>
  <phoneticPr fontId="0" type="noConversion"/>
  <printOptions horizontalCentered="1"/>
  <pageMargins left="0.31496062992125984" right="0.19685039370078741" top="0.23622047244094491" bottom="0.35433070866141736" header="0.15748031496062992" footer="0.15748031496062992"/>
  <pageSetup paperSize="9" scale="53" orientation="portrait" r:id="rId1"/>
  <headerFooter alignWithMargins="0">
    <oddFooter>&amp;CСтрана &amp;P од &amp;N</oddFooter>
  </headerFooter>
  <ignoredErrors>
    <ignoredError sqref="B61:B128 B13:B60 B129:B13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39CAF-D454-40E7-BAA5-413CA37D1B5A}">
  <dimension ref="A1:Q139"/>
  <sheetViews>
    <sheetView showGridLines="0" zoomScaleNormal="100" zoomScaleSheetLayoutView="75" workbookViewId="0">
      <selection activeCell="A2" sqref="A2"/>
    </sheetView>
  </sheetViews>
  <sheetFormatPr defaultRowHeight="12.75" x14ac:dyDescent="0.2"/>
  <cols>
    <col min="1" max="1" width="1.7109375" style="9" customWidth="1"/>
    <col min="2" max="2" width="6.7109375" style="32" customWidth="1"/>
    <col min="3" max="3" width="32.7109375" style="9" customWidth="1"/>
    <col min="4" max="4" width="5.7109375" style="9" customWidth="1"/>
    <col min="5" max="16" width="8.85546875" style="9" customWidth="1"/>
    <col min="17" max="17" width="12.7109375" style="9" customWidth="1"/>
    <col min="18" max="18" width="2.85546875" style="9" customWidth="1"/>
    <col min="19" max="16384" width="9.140625" style="9"/>
  </cols>
  <sheetData>
    <row r="1" spans="1:17" x14ac:dyDescent="0.2">
      <c r="A1" s="7" t="s">
        <v>10</v>
      </c>
      <c r="B1" s="8"/>
      <c r="C1" s="7"/>
      <c r="D1" s="6"/>
    </row>
    <row r="2" spans="1:17" ht="12.75" customHeight="1" x14ac:dyDescent="0.2">
      <c r="A2" s="7"/>
      <c r="B2" s="8"/>
      <c r="C2" s="7"/>
      <c r="D2" s="6"/>
    </row>
    <row r="3" spans="1:17" ht="12.75" customHeight="1" x14ac:dyDescent="0.2">
      <c r="A3" s="5"/>
      <c r="B3" s="5" t="str">
        <f>+CONCATENATE(Poc.strana!$A$22," ",Poc.strana!$C$22)</f>
        <v xml:space="preserve">Назив енергетског субјекта: </v>
      </c>
      <c r="C3" s="5"/>
      <c r="D3" s="6"/>
    </row>
    <row r="4" spans="1:17" ht="12.75" customHeight="1" x14ac:dyDescent="0.2">
      <c r="A4" s="5"/>
      <c r="B4" s="5" t="str">
        <f>+CONCATENATE(Poc.strana!$A$29," ",Poc.strana!$C$29)</f>
        <v xml:space="preserve">Подаци за контакт: </v>
      </c>
      <c r="C4" s="5"/>
      <c r="D4" s="6"/>
    </row>
    <row r="5" spans="1:17" ht="12.75" customHeight="1" x14ac:dyDescent="0.2">
      <c r="B5" s="5" t="str">
        <f>+CONCATENATE(Poc.strana!$C$32," ",Poc.strana!$C$33," ",Poc.strana!$C$34," ",Poc.strana!$C$35)</f>
        <v xml:space="preserve">   </v>
      </c>
    </row>
    <row r="6" spans="1:17" ht="12.75" customHeight="1" x14ac:dyDescent="0.2">
      <c r="B6" s="10" t="s">
        <v>36</v>
      </c>
    </row>
    <row r="7" spans="1:17" ht="12.75" customHeight="1" x14ac:dyDescent="0.2">
      <c r="B7" s="155" t="str">
        <f>CONCATENATE("Табела ЕТ-6-2.2.3. ПРОДАЈА ЕЛЕКТРИЧНЕ ЕНЕРГИЈЕ- РЕАЛИЗАЦИЈА/ПЛАН У"," ",Poc.strana!C25,". ГОДИНИ")</f>
        <v>Табела ЕТ-6-2.2.3. ПРОДАЈА ЕЛЕКТРИЧНЕ ЕНЕРГИЈЕ- РЕАЛИЗАЦИЈА/ПЛАН У 2025. ГОДИНИ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8" spans="1:17" ht="12.75" customHeight="1" thickBot="1" x14ac:dyDescent="0.25">
      <c r="C8" s="11"/>
      <c r="D8" s="11"/>
      <c r="E8" s="33"/>
      <c r="F8" s="11"/>
      <c r="G8" s="11"/>
      <c r="H8" s="11"/>
    </row>
    <row r="9" spans="1:17" ht="12.75" customHeight="1" thickTop="1" thickBot="1" x14ac:dyDescent="0.25">
      <c r="B9" s="81" t="s">
        <v>106</v>
      </c>
      <c r="C9" s="82"/>
      <c r="D9" s="83"/>
      <c r="E9" s="83"/>
      <c r="F9" s="166">
        <f>'Prodaja-SVE_ED'!F9:G9</f>
        <v>0</v>
      </c>
      <c r="G9" s="166"/>
      <c r="H9" s="83" t="s">
        <v>107</v>
      </c>
      <c r="I9" s="83"/>
      <c r="J9" s="83"/>
      <c r="K9" s="83"/>
      <c r="L9" s="83"/>
      <c r="M9" s="83"/>
      <c r="N9" s="83"/>
      <c r="O9" s="83"/>
      <c r="P9" s="83"/>
      <c r="Q9" s="84"/>
    </row>
    <row r="10" spans="1:17" ht="13.5" customHeight="1" thickTop="1" x14ac:dyDescent="0.2">
      <c r="B10" s="158" t="s">
        <v>0</v>
      </c>
      <c r="C10" s="160" t="s">
        <v>11</v>
      </c>
      <c r="D10" s="162" t="s">
        <v>12</v>
      </c>
      <c r="E10" s="164" t="s">
        <v>13</v>
      </c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5"/>
    </row>
    <row r="11" spans="1:17" x14ac:dyDescent="0.2">
      <c r="B11" s="159"/>
      <c r="C11" s="161"/>
      <c r="D11" s="163"/>
      <c r="E11" s="24" t="s">
        <v>14</v>
      </c>
      <c r="F11" s="24" t="s">
        <v>15</v>
      </c>
      <c r="G11" s="24" t="s">
        <v>16</v>
      </c>
      <c r="H11" s="24" t="s">
        <v>17</v>
      </c>
      <c r="I11" s="24" t="s">
        <v>18</v>
      </c>
      <c r="J11" s="24" t="s">
        <v>19</v>
      </c>
      <c r="K11" s="24" t="s">
        <v>20</v>
      </c>
      <c r="L11" s="24" t="s">
        <v>21</v>
      </c>
      <c r="M11" s="24" t="s">
        <v>22</v>
      </c>
      <c r="N11" s="24" t="s">
        <v>23</v>
      </c>
      <c r="O11" s="24" t="s">
        <v>24</v>
      </c>
      <c r="P11" s="24" t="s">
        <v>25</v>
      </c>
      <c r="Q11" s="34" t="s">
        <v>26</v>
      </c>
    </row>
    <row r="12" spans="1:17" x14ac:dyDescent="0.2">
      <c r="B12" s="13"/>
      <c r="C12" s="22" t="s">
        <v>99</v>
      </c>
      <c r="D12" s="23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6"/>
    </row>
    <row r="13" spans="1:17" x14ac:dyDescent="0.2">
      <c r="B13" s="100" t="s">
        <v>65</v>
      </c>
      <c r="C13" s="14" t="s">
        <v>166</v>
      </c>
      <c r="D13" s="24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1"/>
    </row>
    <row r="14" spans="1:17" x14ac:dyDescent="0.2">
      <c r="B14" s="50" t="s">
        <v>157</v>
      </c>
      <c r="C14" s="56" t="s">
        <v>60</v>
      </c>
      <c r="D14" s="51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8"/>
    </row>
    <row r="15" spans="1:17" x14ac:dyDescent="0.2">
      <c r="B15" s="16" t="s">
        <v>66</v>
      </c>
      <c r="C15" s="63" t="s">
        <v>97</v>
      </c>
      <c r="D15" s="64" t="s">
        <v>27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6">
        <f>SUM(E15:P15)</f>
        <v>0</v>
      </c>
    </row>
    <row r="16" spans="1:17" x14ac:dyDescent="0.2">
      <c r="B16" s="18" t="s">
        <v>67</v>
      </c>
      <c r="C16" s="67" t="s">
        <v>96</v>
      </c>
      <c r="D16" s="68" t="s">
        <v>27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9">
        <f>SUM(E16:P16)</f>
        <v>0</v>
      </c>
    </row>
    <row r="17" spans="2:17" x14ac:dyDescent="0.2">
      <c r="B17" s="18" t="s">
        <v>167</v>
      </c>
      <c r="C17" s="67" t="s">
        <v>39</v>
      </c>
      <c r="D17" s="68" t="s">
        <v>27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9">
        <f>SUM(E17:P17)</f>
        <v>0</v>
      </c>
    </row>
    <row r="18" spans="2:17" x14ac:dyDescent="0.2">
      <c r="B18" s="18" t="s">
        <v>111</v>
      </c>
      <c r="C18" s="19" t="s">
        <v>29</v>
      </c>
      <c r="D18" s="20" t="s">
        <v>30</v>
      </c>
      <c r="E18" s="39">
        <f t="shared" ref="E18:P18" si="0">E19+E20</f>
        <v>0</v>
      </c>
      <c r="F18" s="39">
        <f t="shared" si="0"/>
        <v>0</v>
      </c>
      <c r="G18" s="39">
        <f t="shared" si="0"/>
        <v>0</v>
      </c>
      <c r="H18" s="39">
        <f t="shared" si="0"/>
        <v>0</v>
      </c>
      <c r="I18" s="39">
        <f t="shared" si="0"/>
        <v>0</v>
      </c>
      <c r="J18" s="39">
        <f t="shared" si="0"/>
        <v>0</v>
      </c>
      <c r="K18" s="39">
        <f t="shared" si="0"/>
        <v>0</v>
      </c>
      <c r="L18" s="39">
        <f t="shared" si="0"/>
        <v>0</v>
      </c>
      <c r="M18" s="39">
        <f t="shared" si="0"/>
        <v>0</v>
      </c>
      <c r="N18" s="39">
        <f t="shared" si="0"/>
        <v>0</v>
      </c>
      <c r="O18" s="39">
        <f t="shared" si="0"/>
        <v>0</v>
      </c>
      <c r="P18" s="39">
        <f t="shared" si="0"/>
        <v>0</v>
      </c>
      <c r="Q18" s="38">
        <f t="shared" ref="Q18:Q24" si="1">SUM(E18:P18)</f>
        <v>0</v>
      </c>
    </row>
    <row r="19" spans="2:17" x14ac:dyDescent="0.2">
      <c r="B19" s="18" t="s">
        <v>68</v>
      </c>
      <c r="C19" s="21" t="s">
        <v>32</v>
      </c>
      <c r="D19" s="20" t="s">
        <v>30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8">
        <f t="shared" si="1"/>
        <v>0</v>
      </c>
    </row>
    <row r="20" spans="2:17" x14ac:dyDescent="0.2">
      <c r="B20" s="18" t="s">
        <v>69</v>
      </c>
      <c r="C20" s="21" t="s">
        <v>33</v>
      </c>
      <c r="D20" s="20" t="s">
        <v>30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8">
        <f t="shared" si="1"/>
        <v>0</v>
      </c>
    </row>
    <row r="21" spans="2:17" x14ac:dyDescent="0.2">
      <c r="B21" s="12" t="s">
        <v>112</v>
      </c>
      <c r="C21" s="122" t="s">
        <v>40</v>
      </c>
      <c r="D21" s="23" t="s">
        <v>31</v>
      </c>
      <c r="E21" s="123">
        <f t="shared" ref="E21:P21" si="2">+E22+E23</f>
        <v>0</v>
      </c>
      <c r="F21" s="123">
        <f t="shared" si="2"/>
        <v>0</v>
      </c>
      <c r="G21" s="123">
        <f t="shared" si="2"/>
        <v>0</v>
      </c>
      <c r="H21" s="123">
        <f t="shared" si="2"/>
        <v>0</v>
      </c>
      <c r="I21" s="123">
        <f t="shared" si="2"/>
        <v>0</v>
      </c>
      <c r="J21" s="123">
        <f t="shared" si="2"/>
        <v>0</v>
      </c>
      <c r="K21" s="123">
        <f t="shared" si="2"/>
        <v>0</v>
      </c>
      <c r="L21" s="123">
        <f t="shared" si="2"/>
        <v>0</v>
      </c>
      <c r="M21" s="123">
        <f t="shared" si="2"/>
        <v>0</v>
      </c>
      <c r="N21" s="123">
        <f t="shared" si="2"/>
        <v>0</v>
      </c>
      <c r="O21" s="123">
        <f t="shared" si="2"/>
        <v>0</v>
      </c>
      <c r="P21" s="123">
        <f t="shared" si="2"/>
        <v>0</v>
      </c>
      <c r="Q21" s="38">
        <f t="shared" si="1"/>
        <v>0</v>
      </c>
    </row>
    <row r="22" spans="2:17" x14ac:dyDescent="0.2">
      <c r="B22" s="12" t="s">
        <v>70</v>
      </c>
      <c r="C22" s="122" t="s">
        <v>168</v>
      </c>
      <c r="D22" s="23" t="s">
        <v>31</v>
      </c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38">
        <f t="shared" si="1"/>
        <v>0</v>
      </c>
    </row>
    <row r="23" spans="2:17" x14ac:dyDescent="0.2">
      <c r="B23" s="12" t="s">
        <v>71</v>
      </c>
      <c r="C23" s="22" t="s">
        <v>62</v>
      </c>
      <c r="D23" s="23" t="s">
        <v>31</v>
      </c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5">
        <f t="shared" si="1"/>
        <v>0</v>
      </c>
    </row>
    <row r="24" spans="2:17" x14ac:dyDescent="0.2">
      <c r="B24" s="13" t="s">
        <v>6</v>
      </c>
      <c r="C24" s="14" t="s">
        <v>169</v>
      </c>
      <c r="D24" s="24" t="s">
        <v>30</v>
      </c>
      <c r="E24" s="40">
        <f t="shared" ref="E24:P24" si="3">E30+E41</f>
        <v>0</v>
      </c>
      <c r="F24" s="40">
        <f t="shared" si="3"/>
        <v>0</v>
      </c>
      <c r="G24" s="40">
        <f t="shared" si="3"/>
        <v>0</v>
      </c>
      <c r="H24" s="40">
        <f t="shared" si="3"/>
        <v>0</v>
      </c>
      <c r="I24" s="40">
        <f t="shared" si="3"/>
        <v>0</v>
      </c>
      <c r="J24" s="40">
        <f t="shared" si="3"/>
        <v>0</v>
      </c>
      <c r="K24" s="40">
        <f t="shared" si="3"/>
        <v>0</v>
      </c>
      <c r="L24" s="40">
        <f t="shared" si="3"/>
        <v>0</v>
      </c>
      <c r="M24" s="40">
        <f t="shared" si="3"/>
        <v>0</v>
      </c>
      <c r="N24" s="40">
        <f t="shared" si="3"/>
        <v>0</v>
      </c>
      <c r="O24" s="40">
        <f t="shared" si="3"/>
        <v>0</v>
      </c>
      <c r="P24" s="40">
        <f t="shared" si="3"/>
        <v>0</v>
      </c>
      <c r="Q24" s="41">
        <f t="shared" si="1"/>
        <v>0</v>
      </c>
    </row>
    <row r="25" spans="2:17" x14ac:dyDescent="0.2">
      <c r="B25" s="126" t="s">
        <v>119</v>
      </c>
      <c r="C25" s="56" t="s">
        <v>170</v>
      </c>
      <c r="D25" s="127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4"/>
    </row>
    <row r="26" spans="2:17" x14ac:dyDescent="0.2">
      <c r="B26" s="85" t="s">
        <v>85</v>
      </c>
      <c r="C26" s="25" t="s">
        <v>60</v>
      </c>
      <c r="D26" s="17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128"/>
    </row>
    <row r="27" spans="2:17" x14ac:dyDescent="0.2">
      <c r="B27" s="18" t="s">
        <v>86</v>
      </c>
      <c r="C27" s="63" t="s">
        <v>97</v>
      </c>
      <c r="D27" s="64" t="s">
        <v>27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6">
        <f>SUM(E27:P27)</f>
        <v>0</v>
      </c>
    </row>
    <row r="28" spans="2:17" x14ac:dyDescent="0.2">
      <c r="B28" s="18" t="s">
        <v>87</v>
      </c>
      <c r="C28" s="67" t="s">
        <v>96</v>
      </c>
      <c r="D28" s="68" t="s">
        <v>27</v>
      </c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9">
        <f>SUM(E28:P28)</f>
        <v>0</v>
      </c>
    </row>
    <row r="29" spans="2:17" x14ac:dyDescent="0.2">
      <c r="B29" s="18" t="s">
        <v>88</v>
      </c>
      <c r="C29" s="67" t="s">
        <v>39</v>
      </c>
      <c r="D29" s="68" t="s">
        <v>27</v>
      </c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9">
        <f>SUM(E29:P29)</f>
        <v>0</v>
      </c>
    </row>
    <row r="30" spans="2:17" x14ac:dyDescent="0.2">
      <c r="B30" s="18" t="s">
        <v>89</v>
      </c>
      <c r="C30" s="19" t="s">
        <v>29</v>
      </c>
      <c r="D30" s="20" t="s">
        <v>30</v>
      </c>
      <c r="E30" s="39">
        <f t="shared" ref="E30:P30" si="4">E31+E32</f>
        <v>0</v>
      </c>
      <c r="F30" s="39">
        <f t="shared" si="4"/>
        <v>0</v>
      </c>
      <c r="G30" s="39">
        <f t="shared" si="4"/>
        <v>0</v>
      </c>
      <c r="H30" s="39">
        <f t="shared" si="4"/>
        <v>0</v>
      </c>
      <c r="I30" s="39">
        <f t="shared" si="4"/>
        <v>0</v>
      </c>
      <c r="J30" s="39">
        <f t="shared" si="4"/>
        <v>0</v>
      </c>
      <c r="K30" s="39">
        <f t="shared" si="4"/>
        <v>0</v>
      </c>
      <c r="L30" s="39">
        <f t="shared" si="4"/>
        <v>0</v>
      </c>
      <c r="M30" s="39">
        <f t="shared" si="4"/>
        <v>0</v>
      </c>
      <c r="N30" s="39">
        <f t="shared" si="4"/>
        <v>0</v>
      </c>
      <c r="O30" s="39">
        <f t="shared" si="4"/>
        <v>0</v>
      </c>
      <c r="P30" s="39">
        <f t="shared" si="4"/>
        <v>0</v>
      </c>
      <c r="Q30" s="38">
        <f t="shared" ref="Q30:Q35" si="5">SUM(E30:P30)</f>
        <v>0</v>
      </c>
    </row>
    <row r="31" spans="2:17" x14ac:dyDescent="0.2">
      <c r="B31" s="18" t="s">
        <v>171</v>
      </c>
      <c r="C31" s="21" t="s">
        <v>32</v>
      </c>
      <c r="D31" s="20" t="s">
        <v>30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8">
        <f t="shared" si="5"/>
        <v>0</v>
      </c>
    </row>
    <row r="32" spans="2:17" x14ac:dyDescent="0.2">
      <c r="B32" s="18" t="s">
        <v>172</v>
      </c>
      <c r="C32" s="21" t="s">
        <v>33</v>
      </c>
      <c r="D32" s="20" t="s">
        <v>30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8">
        <f t="shared" si="5"/>
        <v>0</v>
      </c>
    </row>
    <row r="33" spans="2:17" x14ac:dyDescent="0.2">
      <c r="B33" s="18" t="s">
        <v>90</v>
      </c>
      <c r="C33" s="28" t="s">
        <v>40</v>
      </c>
      <c r="D33" s="20" t="s">
        <v>31</v>
      </c>
      <c r="E33" s="123">
        <f t="shared" ref="E33:P33" si="6">+E34+E35</f>
        <v>0</v>
      </c>
      <c r="F33" s="123">
        <f t="shared" si="6"/>
        <v>0</v>
      </c>
      <c r="G33" s="123">
        <f t="shared" si="6"/>
        <v>0</v>
      </c>
      <c r="H33" s="123">
        <f t="shared" si="6"/>
        <v>0</v>
      </c>
      <c r="I33" s="123">
        <f t="shared" si="6"/>
        <v>0</v>
      </c>
      <c r="J33" s="123">
        <f t="shared" si="6"/>
        <v>0</v>
      </c>
      <c r="K33" s="123">
        <f t="shared" si="6"/>
        <v>0</v>
      </c>
      <c r="L33" s="123">
        <f t="shared" si="6"/>
        <v>0</v>
      </c>
      <c r="M33" s="123">
        <f t="shared" si="6"/>
        <v>0</v>
      </c>
      <c r="N33" s="123">
        <f t="shared" si="6"/>
        <v>0</v>
      </c>
      <c r="O33" s="123">
        <f t="shared" si="6"/>
        <v>0</v>
      </c>
      <c r="P33" s="123">
        <f t="shared" si="6"/>
        <v>0</v>
      </c>
      <c r="Q33" s="38">
        <f t="shared" si="5"/>
        <v>0</v>
      </c>
    </row>
    <row r="34" spans="2:17" x14ac:dyDescent="0.2">
      <c r="B34" s="18" t="s">
        <v>91</v>
      </c>
      <c r="C34" s="28" t="s">
        <v>63</v>
      </c>
      <c r="D34" s="20" t="s">
        <v>31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8">
        <f t="shared" si="5"/>
        <v>0</v>
      </c>
    </row>
    <row r="35" spans="2:17" x14ac:dyDescent="0.2">
      <c r="B35" s="18" t="s">
        <v>92</v>
      </c>
      <c r="C35" s="19" t="s">
        <v>62</v>
      </c>
      <c r="D35" s="20" t="s">
        <v>31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8">
        <f t="shared" si="5"/>
        <v>0</v>
      </c>
    </row>
    <row r="36" spans="2:17" x14ac:dyDescent="0.2">
      <c r="B36" s="18" t="s">
        <v>121</v>
      </c>
      <c r="C36" s="19" t="s">
        <v>173</v>
      </c>
      <c r="D36" s="43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8"/>
    </row>
    <row r="37" spans="2:17" x14ac:dyDescent="0.2">
      <c r="B37" s="85" t="s">
        <v>72</v>
      </c>
      <c r="C37" s="25" t="s">
        <v>60</v>
      </c>
      <c r="D37" s="17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128"/>
    </row>
    <row r="38" spans="2:17" x14ac:dyDescent="0.2">
      <c r="B38" s="18" t="s">
        <v>73</v>
      </c>
      <c r="C38" s="63" t="s">
        <v>97</v>
      </c>
      <c r="D38" s="64" t="s">
        <v>27</v>
      </c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6">
        <f>SUM(E38:P38)</f>
        <v>0</v>
      </c>
    </row>
    <row r="39" spans="2:17" x14ac:dyDescent="0.2">
      <c r="B39" s="18" t="s">
        <v>93</v>
      </c>
      <c r="C39" s="67" t="s">
        <v>96</v>
      </c>
      <c r="D39" s="68" t="s">
        <v>27</v>
      </c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9">
        <f>SUM(E39:P39)</f>
        <v>0</v>
      </c>
    </row>
    <row r="40" spans="2:17" x14ac:dyDescent="0.2">
      <c r="B40" s="18" t="s">
        <v>94</v>
      </c>
      <c r="C40" s="67" t="s">
        <v>39</v>
      </c>
      <c r="D40" s="68" t="s">
        <v>27</v>
      </c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9">
        <f>SUM(E40:P40)</f>
        <v>0</v>
      </c>
    </row>
    <row r="41" spans="2:17" x14ac:dyDescent="0.2">
      <c r="B41" s="18" t="s">
        <v>95</v>
      </c>
      <c r="C41" s="19" t="s">
        <v>29</v>
      </c>
      <c r="D41" s="20" t="s">
        <v>30</v>
      </c>
      <c r="E41" s="39">
        <f t="shared" ref="E41:P41" si="7">E42+E43</f>
        <v>0</v>
      </c>
      <c r="F41" s="39">
        <f t="shared" si="7"/>
        <v>0</v>
      </c>
      <c r="G41" s="39">
        <f t="shared" si="7"/>
        <v>0</v>
      </c>
      <c r="H41" s="39">
        <f t="shared" si="7"/>
        <v>0</v>
      </c>
      <c r="I41" s="39">
        <f t="shared" si="7"/>
        <v>0</v>
      </c>
      <c r="J41" s="39">
        <f t="shared" si="7"/>
        <v>0</v>
      </c>
      <c r="K41" s="39">
        <f t="shared" si="7"/>
        <v>0</v>
      </c>
      <c r="L41" s="39">
        <f t="shared" si="7"/>
        <v>0</v>
      </c>
      <c r="M41" s="39">
        <f t="shared" si="7"/>
        <v>0</v>
      </c>
      <c r="N41" s="39">
        <f t="shared" si="7"/>
        <v>0</v>
      </c>
      <c r="O41" s="39">
        <f t="shared" si="7"/>
        <v>0</v>
      </c>
      <c r="P41" s="39">
        <f t="shared" si="7"/>
        <v>0</v>
      </c>
      <c r="Q41" s="38">
        <f t="shared" ref="Q41:Q47" si="8">SUM(E41:P41)</f>
        <v>0</v>
      </c>
    </row>
    <row r="42" spans="2:17" x14ac:dyDescent="0.2">
      <c r="B42" s="18" t="s">
        <v>174</v>
      </c>
      <c r="C42" s="21" t="s">
        <v>32</v>
      </c>
      <c r="D42" s="20" t="s">
        <v>30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8">
        <f t="shared" si="8"/>
        <v>0</v>
      </c>
    </row>
    <row r="43" spans="2:17" x14ac:dyDescent="0.2">
      <c r="B43" s="18" t="s">
        <v>175</v>
      </c>
      <c r="C43" s="21" t="s">
        <v>33</v>
      </c>
      <c r="D43" s="20" t="s">
        <v>30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8">
        <f t="shared" si="8"/>
        <v>0</v>
      </c>
    </row>
    <row r="44" spans="2:17" x14ac:dyDescent="0.2">
      <c r="B44" s="18" t="s">
        <v>159</v>
      </c>
      <c r="C44" s="28" t="s">
        <v>40</v>
      </c>
      <c r="D44" s="20" t="s">
        <v>31</v>
      </c>
      <c r="E44" s="39">
        <f t="shared" ref="E44:P44" si="9">E45+E46</f>
        <v>0</v>
      </c>
      <c r="F44" s="39">
        <f t="shared" si="9"/>
        <v>0</v>
      </c>
      <c r="G44" s="39">
        <f t="shared" si="9"/>
        <v>0</v>
      </c>
      <c r="H44" s="39">
        <f t="shared" si="9"/>
        <v>0</v>
      </c>
      <c r="I44" s="39">
        <f t="shared" si="9"/>
        <v>0</v>
      </c>
      <c r="J44" s="39">
        <f t="shared" si="9"/>
        <v>0</v>
      </c>
      <c r="K44" s="39">
        <f t="shared" si="9"/>
        <v>0</v>
      </c>
      <c r="L44" s="39">
        <f t="shared" si="9"/>
        <v>0</v>
      </c>
      <c r="M44" s="39">
        <f t="shared" si="9"/>
        <v>0</v>
      </c>
      <c r="N44" s="39">
        <f t="shared" si="9"/>
        <v>0</v>
      </c>
      <c r="O44" s="39">
        <f t="shared" si="9"/>
        <v>0</v>
      </c>
      <c r="P44" s="39">
        <f t="shared" si="9"/>
        <v>0</v>
      </c>
      <c r="Q44" s="38">
        <f t="shared" si="8"/>
        <v>0</v>
      </c>
    </row>
    <row r="45" spans="2:17" x14ac:dyDescent="0.2">
      <c r="B45" s="12" t="s">
        <v>160</v>
      </c>
      <c r="C45" s="28" t="s">
        <v>63</v>
      </c>
      <c r="D45" s="20" t="s">
        <v>31</v>
      </c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38">
        <f t="shared" si="8"/>
        <v>0</v>
      </c>
    </row>
    <row r="46" spans="2:17" x14ac:dyDescent="0.2">
      <c r="B46" s="26" t="s">
        <v>161</v>
      </c>
      <c r="C46" s="44" t="s">
        <v>62</v>
      </c>
      <c r="D46" s="27" t="s">
        <v>31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6">
        <f t="shared" si="8"/>
        <v>0</v>
      </c>
    </row>
    <row r="47" spans="2:17" x14ac:dyDescent="0.2">
      <c r="B47" s="47" t="s">
        <v>7</v>
      </c>
      <c r="C47" s="129" t="s">
        <v>176</v>
      </c>
      <c r="D47" s="92" t="s">
        <v>30</v>
      </c>
      <c r="E47" s="93">
        <f t="shared" ref="E47:P47" si="10">E24+E18</f>
        <v>0</v>
      </c>
      <c r="F47" s="93">
        <f t="shared" si="10"/>
        <v>0</v>
      </c>
      <c r="G47" s="93">
        <f t="shared" si="10"/>
        <v>0</v>
      </c>
      <c r="H47" s="93">
        <f t="shared" si="10"/>
        <v>0</v>
      </c>
      <c r="I47" s="93">
        <f t="shared" si="10"/>
        <v>0</v>
      </c>
      <c r="J47" s="93">
        <f t="shared" si="10"/>
        <v>0</v>
      </c>
      <c r="K47" s="93">
        <f t="shared" si="10"/>
        <v>0</v>
      </c>
      <c r="L47" s="93">
        <f t="shared" si="10"/>
        <v>0</v>
      </c>
      <c r="M47" s="93">
        <f t="shared" si="10"/>
        <v>0</v>
      </c>
      <c r="N47" s="93">
        <f t="shared" si="10"/>
        <v>0</v>
      </c>
      <c r="O47" s="93">
        <f t="shared" si="10"/>
        <v>0</v>
      </c>
      <c r="P47" s="93">
        <f t="shared" si="10"/>
        <v>0</v>
      </c>
      <c r="Q47" s="94">
        <f t="shared" si="8"/>
        <v>0</v>
      </c>
    </row>
    <row r="48" spans="2:17" x14ac:dyDescent="0.2">
      <c r="B48" s="13" t="s">
        <v>143</v>
      </c>
      <c r="C48" s="14" t="s">
        <v>41</v>
      </c>
      <c r="D48" s="15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1"/>
    </row>
    <row r="49" spans="2:17" x14ac:dyDescent="0.2">
      <c r="B49" s="50" t="s">
        <v>177</v>
      </c>
      <c r="C49" s="56" t="s">
        <v>60</v>
      </c>
      <c r="D49" s="51"/>
      <c r="E49" s="130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8"/>
    </row>
    <row r="50" spans="2:17" x14ac:dyDescent="0.2">
      <c r="B50" s="16" t="s">
        <v>178</v>
      </c>
      <c r="C50" s="63" t="s">
        <v>97</v>
      </c>
      <c r="D50" s="64" t="s">
        <v>27</v>
      </c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59">
        <f t="shared" ref="Q50:Q58" si="11">SUM(E50:P50)</f>
        <v>0</v>
      </c>
    </row>
    <row r="51" spans="2:17" x14ac:dyDescent="0.2">
      <c r="B51" s="18" t="s">
        <v>179</v>
      </c>
      <c r="C51" s="67" t="s">
        <v>96</v>
      </c>
      <c r="D51" s="68" t="s">
        <v>27</v>
      </c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61">
        <f t="shared" si="11"/>
        <v>0</v>
      </c>
    </row>
    <row r="52" spans="2:17" x14ac:dyDescent="0.2">
      <c r="B52" s="18" t="s">
        <v>180</v>
      </c>
      <c r="C52" s="67" t="s">
        <v>39</v>
      </c>
      <c r="D52" s="68" t="s">
        <v>27</v>
      </c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61">
        <f t="shared" si="11"/>
        <v>0</v>
      </c>
    </row>
    <row r="53" spans="2:17" x14ac:dyDescent="0.2">
      <c r="B53" s="18" t="s">
        <v>181</v>
      </c>
      <c r="C53" s="19" t="s">
        <v>29</v>
      </c>
      <c r="D53" s="20" t="s">
        <v>30</v>
      </c>
      <c r="E53" s="39">
        <f t="shared" ref="E53:P53" si="12">E54+E55</f>
        <v>0</v>
      </c>
      <c r="F53" s="39">
        <f t="shared" si="12"/>
        <v>0</v>
      </c>
      <c r="G53" s="39">
        <f t="shared" si="12"/>
        <v>0</v>
      </c>
      <c r="H53" s="39">
        <f t="shared" si="12"/>
        <v>0</v>
      </c>
      <c r="I53" s="39">
        <f t="shared" si="12"/>
        <v>0</v>
      </c>
      <c r="J53" s="39">
        <f t="shared" si="12"/>
        <v>0</v>
      </c>
      <c r="K53" s="39">
        <f t="shared" si="12"/>
        <v>0</v>
      </c>
      <c r="L53" s="39">
        <f t="shared" si="12"/>
        <v>0</v>
      </c>
      <c r="M53" s="39">
        <f t="shared" si="12"/>
        <v>0</v>
      </c>
      <c r="N53" s="39">
        <f t="shared" si="12"/>
        <v>0</v>
      </c>
      <c r="O53" s="39">
        <f t="shared" si="12"/>
        <v>0</v>
      </c>
      <c r="P53" s="39">
        <f t="shared" si="12"/>
        <v>0</v>
      </c>
      <c r="Q53" s="38">
        <f t="shared" si="11"/>
        <v>0</v>
      </c>
    </row>
    <row r="54" spans="2:17" x14ac:dyDescent="0.2">
      <c r="B54" s="18" t="s">
        <v>182</v>
      </c>
      <c r="C54" s="21" t="s">
        <v>32</v>
      </c>
      <c r="D54" s="20" t="s">
        <v>30</v>
      </c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38">
        <f t="shared" si="11"/>
        <v>0</v>
      </c>
    </row>
    <row r="55" spans="2:17" x14ac:dyDescent="0.2">
      <c r="B55" s="18" t="s">
        <v>183</v>
      </c>
      <c r="C55" s="21" t="s">
        <v>33</v>
      </c>
      <c r="D55" s="20" t="s">
        <v>30</v>
      </c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38">
        <f t="shared" si="11"/>
        <v>0</v>
      </c>
    </row>
    <row r="56" spans="2:17" x14ac:dyDescent="0.2">
      <c r="B56" s="18" t="s">
        <v>184</v>
      </c>
      <c r="C56" s="28" t="s">
        <v>40</v>
      </c>
      <c r="D56" s="20" t="s">
        <v>31</v>
      </c>
      <c r="E56" s="39">
        <f t="shared" ref="E56:P56" si="13">E57+E58</f>
        <v>0</v>
      </c>
      <c r="F56" s="39">
        <f t="shared" si="13"/>
        <v>0</v>
      </c>
      <c r="G56" s="39">
        <f t="shared" si="13"/>
        <v>0</v>
      </c>
      <c r="H56" s="39">
        <f t="shared" si="13"/>
        <v>0</v>
      </c>
      <c r="I56" s="39">
        <f t="shared" si="13"/>
        <v>0</v>
      </c>
      <c r="J56" s="39">
        <f t="shared" si="13"/>
        <v>0</v>
      </c>
      <c r="K56" s="39">
        <f t="shared" si="13"/>
        <v>0</v>
      </c>
      <c r="L56" s="39">
        <f t="shared" si="13"/>
        <v>0</v>
      </c>
      <c r="M56" s="39">
        <f t="shared" si="13"/>
        <v>0</v>
      </c>
      <c r="N56" s="39">
        <f t="shared" si="13"/>
        <v>0</v>
      </c>
      <c r="O56" s="39">
        <f t="shared" si="13"/>
        <v>0</v>
      </c>
      <c r="P56" s="39">
        <f t="shared" si="13"/>
        <v>0</v>
      </c>
      <c r="Q56" s="38">
        <f t="shared" si="11"/>
        <v>0</v>
      </c>
    </row>
    <row r="57" spans="2:17" x14ac:dyDescent="0.2">
      <c r="B57" s="12" t="s">
        <v>185</v>
      </c>
      <c r="C57" s="28" t="s">
        <v>162</v>
      </c>
      <c r="D57" s="20" t="s">
        <v>31</v>
      </c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38">
        <f t="shared" si="11"/>
        <v>0</v>
      </c>
    </row>
    <row r="58" spans="2:17" x14ac:dyDescent="0.2">
      <c r="B58" s="26" t="s">
        <v>186</v>
      </c>
      <c r="C58" s="44" t="s">
        <v>163</v>
      </c>
      <c r="D58" s="27" t="s">
        <v>31</v>
      </c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46">
        <f t="shared" si="11"/>
        <v>0</v>
      </c>
    </row>
    <row r="59" spans="2:17" x14ac:dyDescent="0.2">
      <c r="B59" s="47"/>
      <c r="C59" s="44" t="s">
        <v>100</v>
      </c>
      <c r="D59" s="27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6"/>
    </row>
    <row r="60" spans="2:17" x14ac:dyDescent="0.2">
      <c r="B60" s="13" t="s">
        <v>187</v>
      </c>
      <c r="C60" s="14" t="s">
        <v>42</v>
      </c>
      <c r="D60" s="24" t="s">
        <v>30</v>
      </c>
      <c r="E60" s="40">
        <f t="shared" ref="E60:P60" si="14">E61+E88</f>
        <v>0</v>
      </c>
      <c r="F60" s="40">
        <f>F61+F88</f>
        <v>0</v>
      </c>
      <c r="G60" s="40">
        <f t="shared" si="14"/>
        <v>0</v>
      </c>
      <c r="H60" s="40">
        <f t="shared" si="14"/>
        <v>0</v>
      </c>
      <c r="I60" s="40">
        <f t="shared" si="14"/>
        <v>0</v>
      </c>
      <c r="J60" s="40">
        <f t="shared" si="14"/>
        <v>0</v>
      </c>
      <c r="K60" s="40">
        <f t="shared" si="14"/>
        <v>0</v>
      </c>
      <c r="L60" s="40">
        <f t="shared" si="14"/>
        <v>0</v>
      </c>
      <c r="M60" s="40">
        <f t="shared" si="14"/>
        <v>0</v>
      </c>
      <c r="N60" s="40">
        <f t="shared" si="14"/>
        <v>0</v>
      </c>
      <c r="O60" s="40">
        <f t="shared" si="14"/>
        <v>0</v>
      </c>
      <c r="P60" s="40">
        <f t="shared" si="14"/>
        <v>0</v>
      </c>
      <c r="Q60" s="41">
        <f>SUM(E60:P60)</f>
        <v>0</v>
      </c>
    </row>
    <row r="61" spans="2:17" x14ac:dyDescent="0.2">
      <c r="B61" s="16" t="s">
        <v>188</v>
      </c>
      <c r="C61" s="25" t="s">
        <v>98</v>
      </c>
      <c r="D61" s="17" t="s">
        <v>30</v>
      </c>
      <c r="E61" s="42">
        <f t="shared" ref="E61:P61" si="15">E65+E74</f>
        <v>0</v>
      </c>
      <c r="F61" s="42">
        <f t="shared" si="15"/>
        <v>0</v>
      </c>
      <c r="G61" s="42">
        <f t="shared" si="15"/>
        <v>0</v>
      </c>
      <c r="H61" s="42">
        <f t="shared" si="15"/>
        <v>0</v>
      </c>
      <c r="I61" s="42">
        <f t="shared" si="15"/>
        <v>0</v>
      </c>
      <c r="J61" s="42">
        <f t="shared" si="15"/>
        <v>0</v>
      </c>
      <c r="K61" s="42">
        <f t="shared" si="15"/>
        <v>0</v>
      </c>
      <c r="L61" s="42">
        <f t="shared" si="15"/>
        <v>0</v>
      </c>
      <c r="M61" s="42">
        <f t="shared" si="15"/>
        <v>0</v>
      </c>
      <c r="N61" s="42">
        <f t="shared" si="15"/>
        <v>0</v>
      </c>
      <c r="O61" s="42">
        <f t="shared" si="15"/>
        <v>0</v>
      </c>
      <c r="P61" s="42">
        <f t="shared" si="15"/>
        <v>0</v>
      </c>
      <c r="Q61" s="37">
        <f>SUM(E61:P61)</f>
        <v>0</v>
      </c>
    </row>
    <row r="62" spans="2:17" x14ac:dyDescent="0.2">
      <c r="B62" s="18"/>
      <c r="C62" s="21" t="s">
        <v>43</v>
      </c>
      <c r="D62" s="43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8"/>
    </row>
    <row r="63" spans="2:17" x14ac:dyDescent="0.2">
      <c r="B63" s="18" t="s">
        <v>189</v>
      </c>
      <c r="C63" s="19" t="s">
        <v>60</v>
      </c>
      <c r="D63" s="20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38"/>
    </row>
    <row r="64" spans="2:17" x14ac:dyDescent="0.2">
      <c r="B64" s="18" t="s">
        <v>190</v>
      </c>
      <c r="C64" s="19" t="s">
        <v>28</v>
      </c>
      <c r="D64" s="20" t="s">
        <v>27</v>
      </c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61">
        <f>SUM(E64:P64)</f>
        <v>0</v>
      </c>
    </row>
    <row r="65" spans="2:17" x14ac:dyDescent="0.2">
      <c r="B65" s="18" t="s">
        <v>191</v>
      </c>
      <c r="C65" s="19" t="s">
        <v>29</v>
      </c>
      <c r="D65" s="20" t="s">
        <v>30</v>
      </c>
      <c r="E65" s="39">
        <f t="shared" ref="E65:P65" si="16">E66+E67+E68+E69+E70</f>
        <v>0</v>
      </c>
      <c r="F65" s="39">
        <f>F66+F67+F68+F69+F70</f>
        <v>0</v>
      </c>
      <c r="G65" s="39">
        <f t="shared" si="16"/>
        <v>0</v>
      </c>
      <c r="H65" s="39">
        <f t="shared" si="16"/>
        <v>0</v>
      </c>
      <c r="I65" s="39">
        <f t="shared" si="16"/>
        <v>0</v>
      </c>
      <c r="J65" s="39">
        <f t="shared" si="16"/>
        <v>0</v>
      </c>
      <c r="K65" s="39">
        <f t="shared" si="16"/>
        <v>0</v>
      </c>
      <c r="L65" s="39">
        <f t="shared" si="16"/>
        <v>0</v>
      </c>
      <c r="M65" s="39">
        <f t="shared" si="16"/>
        <v>0</v>
      </c>
      <c r="N65" s="39">
        <f t="shared" si="16"/>
        <v>0</v>
      </c>
      <c r="O65" s="39">
        <f t="shared" si="16"/>
        <v>0</v>
      </c>
      <c r="P65" s="39">
        <f t="shared" si="16"/>
        <v>0</v>
      </c>
      <c r="Q65" s="38">
        <f t="shared" ref="Q65:Q70" si="17">SUM(E65:P65)</f>
        <v>0</v>
      </c>
    </row>
    <row r="66" spans="2:17" x14ac:dyDescent="0.2">
      <c r="B66" s="18" t="s">
        <v>192</v>
      </c>
      <c r="C66" s="28" t="s">
        <v>44</v>
      </c>
      <c r="D66" s="20" t="s">
        <v>30</v>
      </c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38">
        <f t="shared" si="17"/>
        <v>0</v>
      </c>
    </row>
    <row r="67" spans="2:17" x14ac:dyDescent="0.2">
      <c r="B67" s="49" t="s">
        <v>193</v>
      </c>
      <c r="C67" s="28" t="s">
        <v>45</v>
      </c>
      <c r="D67" s="20" t="s">
        <v>30</v>
      </c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38">
        <f t="shared" si="17"/>
        <v>0</v>
      </c>
    </row>
    <row r="68" spans="2:17" x14ac:dyDescent="0.2">
      <c r="B68" s="49" t="s">
        <v>194</v>
      </c>
      <c r="C68" s="28" t="s">
        <v>46</v>
      </c>
      <c r="D68" s="20" t="s">
        <v>30</v>
      </c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38">
        <f t="shared" si="17"/>
        <v>0</v>
      </c>
    </row>
    <row r="69" spans="2:17" x14ac:dyDescent="0.2">
      <c r="B69" s="49" t="s">
        <v>195</v>
      </c>
      <c r="C69" s="28" t="s">
        <v>47</v>
      </c>
      <c r="D69" s="20" t="s">
        <v>30</v>
      </c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38">
        <f t="shared" si="17"/>
        <v>0</v>
      </c>
    </row>
    <row r="70" spans="2:17" x14ac:dyDescent="0.2">
      <c r="B70" s="49" t="s">
        <v>196</v>
      </c>
      <c r="C70" s="28" t="s">
        <v>48</v>
      </c>
      <c r="D70" s="20" t="s">
        <v>30</v>
      </c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38">
        <f t="shared" si="17"/>
        <v>0</v>
      </c>
    </row>
    <row r="71" spans="2:17" x14ac:dyDescent="0.2">
      <c r="B71" s="49"/>
      <c r="C71" s="21" t="s">
        <v>49</v>
      </c>
      <c r="D71" s="43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8"/>
    </row>
    <row r="72" spans="2:17" x14ac:dyDescent="0.2">
      <c r="B72" s="18" t="s">
        <v>197</v>
      </c>
      <c r="C72" s="19" t="s">
        <v>60</v>
      </c>
      <c r="D72" s="20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38"/>
    </row>
    <row r="73" spans="2:17" x14ac:dyDescent="0.2">
      <c r="B73" s="18" t="s">
        <v>198</v>
      </c>
      <c r="C73" s="19" t="s">
        <v>28</v>
      </c>
      <c r="D73" s="20" t="s">
        <v>27</v>
      </c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61">
        <f>SUM(E73:P73)</f>
        <v>0</v>
      </c>
    </row>
    <row r="74" spans="2:17" x14ac:dyDescent="0.2">
      <c r="B74" s="18" t="s">
        <v>199</v>
      </c>
      <c r="C74" s="19" t="s">
        <v>29</v>
      </c>
      <c r="D74" s="20" t="s">
        <v>30</v>
      </c>
      <c r="E74" s="39">
        <f t="shared" ref="E74:P74" si="18">E75+E80+E85</f>
        <v>0</v>
      </c>
      <c r="F74" s="39">
        <f>F75+F80+F85</f>
        <v>0</v>
      </c>
      <c r="G74" s="39">
        <f t="shared" si="18"/>
        <v>0</v>
      </c>
      <c r="H74" s="39">
        <f t="shared" si="18"/>
        <v>0</v>
      </c>
      <c r="I74" s="39">
        <f t="shared" si="18"/>
        <v>0</v>
      </c>
      <c r="J74" s="39">
        <f t="shared" si="18"/>
        <v>0</v>
      </c>
      <c r="K74" s="39">
        <f t="shared" si="18"/>
        <v>0</v>
      </c>
      <c r="L74" s="39">
        <f t="shared" si="18"/>
        <v>0</v>
      </c>
      <c r="M74" s="39">
        <f t="shared" si="18"/>
        <v>0</v>
      </c>
      <c r="N74" s="39">
        <f t="shared" si="18"/>
        <v>0</v>
      </c>
      <c r="O74" s="39">
        <f t="shared" si="18"/>
        <v>0</v>
      </c>
      <c r="P74" s="39">
        <f t="shared" si="18"/>
        <v>0</v>
      </c>
      <c r="Q74" s="38">
        <f t="shared" ref="Q74:Q88" si="19">SUM(E74:P74)</f>
        <v>0</v>
      </c>
    </row>
    <row r="75" spans="2:17" x14ac:dyDescent="0.2">
      <c r="B75" s="18" t="s">
        <v>200</v>
      </c>
      <c r="C75" s="28" t="s">
        <v>50</v>
      </c>
      <c r="D75" s="20" t="s">
        <v>30</v>
      </c>
      <c r="E75" s="39">
        <f t="shared" ref="E75:P75" si="20">E76+E77+E78+E79</f>
        <v>0</v>
      </c>
      <c r="F75" s="39">
        <f t="shared" si="20"/>
        <v>0</v>
      </c>
      <c r="G75" s="39">
        <f t="shared" si="20"/>
        <v>0</v>
      </c>
      <c r="H75" s="39">
        <f t="shared" si="20"/>
        <v>0</v>
      </c>
      <c r="I75" s="39">
        <f t="shared" si="20"/>
        <v>0</v>
      </c>
      <c r="J75" s="39">
        <f t="shared" si="20"/>
        <v>0</v>
      </c>
      <c r="K75" s="39">
        <f t="shared" si="20"/>
        <v>0</v>
      </c>
      <c r="L75" s="39">
        <f t="shared" si="20"/>
        <v>0</v>
      </c>
      <c r="M75" s="39">
        <f t="shared" si="20"/>
        <v>0</v>
      </c>
      <c r="N75" s="39">
        <f t="shared" si="20"/>
        <v>0</v>
      </c>
      <c r="O75" s="39">
        <f t="shared" si="20"/>
        <v>0</v>
      </c>
      <c r="P75" s="39">
        <f t="shared" si="20"/>
        <v>0</v>
      </c>
      <c r="Q75" s="38">
        <f t="shared" si="19"/>
        <v>0</v>
      </c>
    </row>
    <row r="76" spans="2:17" ht="25.5" x14ac:dyDescent="0.2">
      <c r="B76" s="18" t="s">
        <v>201</v>
      </c>
      <c r="C76" s="28" t="s">
        <v>51</v>
      </c>
      <c r="D76" s="20" t="s">
        <v>30</v>
      </c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38">
        <f t="shared" si="19"/>
        <v>0</v>
      </c>
    </row>
    <row r="77" spans="2:17" ht="25.5" x14ac:dyDescent="0.2">
      <c r="B77" s="18" t="s">
        <v>202</v>
      </c>
      <c r="C77" s="21" t="s">
        <v>75</v>
      </c>
      <c r="D77" s="20" t="s">
        <v>30</v>
      </c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38">
        <f t="shared" si="19"/>
        <v>0</v>
      </c>
    </row>
    <row r="78" spans="2:17" x14ac:dyDescent="0.2">
      <c r="B78" s="49" t="s">
        <v>260</v>
      </c>
      <c r="C78" s="28" t="s">
        <v>52</v>
      </c>
      <c r="D78" s="20" t="s">
        <v>30</v>
      </c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38">
        <f t="shared" si="19"/>
        <v>0</v>
      </c>
    </row>
    <row r="79" spans="2:17" x14ac:dyDescent="0.2">
      <c r="B79" s="49" t="s">
        <v>261</v>
      </c>
      <c r="C79" s="21" t="s">
        <v>76</v>
      </c>
      <c r="D79" s="20" t="s">
        <v>30</v>
      </c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38">
        <f t="shared" si="19"/>
        <v>0</v>
      </c>
    </row>
    <row r="80" spans="2:17" x14ac:dyDescent="0.2">
      <c r="B80" s="49" t="s">
        <v>203</v>
      </c>
      <c r="C80" s="28" t="s">
        <v>46</v>
      </c>
      <c r="D80" s="20" t="s">
        <v>30</v>
      </c>
      <c r="E80" s="39">
        <f t="shared" ref="E80:P80" si="21">E81+E82+E83+E84</f>
        <v>0</v>
      </c>
      <c r="F80" s="39">
        <f t="shared" si="21"/>
        <v>0</v>
      </c>
      <c r="G80" s="39">
        <f t="shared" si="21"/>
        <v>0</v>
      </c>
      <c r="H80" s="39">
        <f t="shared" si="21"/>
        <v>0</v>
      </c>
      <c r="I80" s="39">
        <f t="shared" si="21"/>
        <v>0</v>
      </c>
      <c r="J80" s="39">
        <f t="shared" si="21"/>
        <v>0</v>
      </c>
      <c r="K80" s="39">
        <f t="shared" si="21"/>
        <v>0</v>
      </c>
      <c r="L80" s="39">
        <f t="shared" si="21"/>
        <v>0</v>
      </c>
      <c r="M80" s="39">
        <f t="shared" si="21"/>
        <v>0</v>
      </c>
      <c r="N80" s="39">
        <f t="shared" si="21"/>
        <v>0</v>
      </c>
      <c r="O80" s="39">
        <f t="shared" si="21"/>
        <v>0</v>
      </c>
      <c r="P80" s="39">
        <f t="shared" si="21"/>
        <v>0</v>
      </c>
      <c r="Q80" s="38">
        <f t="shared" si="19"/>
        <v>0</v>
      </c>
    </row>
    <row r="81" spans="2:17" x14ac:dyDescent="0.2">
      <c r="B81" s="49" t="s">
        <v>204</v>
      </c>
      <c r="C81" s="28" t="s">
        <v>51</v>
      </c>
      <c r="D81" s="20" t="s">
        <v>30</v>
      </c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38">
        <f t="shared" si="19"/>
        <v>0</v>
      </c>
    </row>
    <row r="82" spans="2:17" x14ac:dyDescent="0.2">
      <c r="B82" s="49" t="s">
        <v>205</v>
      </c>
      <c r="C82" s="21" t="s">
        <v>75</v>
      </c>
      <c r="D82" s="20" t="s">
        <v>30</v>
      </c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38">
        <f t="shared" si="19"/>
        <v>0</v>
      </c>
    </row>
    <row r="83" spans="2:17" x14ac:dyDescent="0.2">
      <c r="B83" s="49" t="s">
        <v>206</v>
      </c>
      <c r="C83" s="28" t="s">
        <v>52</v>
      </c>
      <c r="D83" s="20" t="s">
        <v>30</v>
      </c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38">
        <f t="shared" si="19"/>
        <v>0</v>
      </c>
    </row>
    <row r="84" spans="2:17" x14ac:dyDescent="0.2">
      <c r="B84" s="49" t="s">
        <v>207</v>
      </c>
      <c r="C84" s="21" t="s">
        <v>76</v>
      </c>
      <c r="D84" s="20" t="s">
        <v>30</v>
      </c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38">
        <f t="shared" si="19"/>
        <v>0</v>
      </c>
    </row>
    <row r="85" spans="2:17" x14ac:dyDescent="0.2">
      <c r="B85" s="49" t="s">
        <v>208</v>
      </c>
      <c r="C85" s="28" t="s">
        <v>48</v>
      </c>
      <c r="D85" s="20" t="s">
        <v>30</v>
      </c>
      <c r="E85" s="39">
        <f t="shared" ref="E85:P85" si="22">E86+E87</f>
        <v>0</v>
      </c>
      <c r="F85" s="39">
        <f t="shared" si="22"/>
        <v>0</v>
      </c>
      <c r="G85" s="39">
        <f t="shared" si="22"/>
        <v>0</v>
      </c>
      <c r="H85" s="39">
        <f t="shared" si="22"/>
        <v>0</v>
      </c>
      <c r="I85" s="39">
        <f t="shared" si="22"/>
        <v>0</v>
      </c>
      <c r="J85" s="39">
        <f t="shared" si="22"/>
        <v>0</v>
      </c>
      <c r="K85" s="39">
        <f t="shared" si="22"/>
        <v>0</v>
      </c>
      <c r="L85" s="39">
        <f t="shared" si="22"/>
        <v>0</v>
      </c>
      <c r="M85" s="39">
        <f t="shared" si="22"/>
        <v>0</v>
      </c>
      <c r="N85" s="39">
        <f t="shared" si="22"/>
        <v>0</v>
      </c>
      <c r="O85" s="39">
        <f t="shared" si="22"/>
        <v>0</v>
      </c>
      <c r="P85" s="39">
        <f t="shared" si="22"/>
        <v>0</v>
      </c>
      <c r="Q85" s="38">
        <f t="shared" si="19"/>
        <v>0</v>
      </c>
    </row>
    <row r="86" spans="2:17" x14ac:dyDescent="0.2">
      <c r="B86" s="49" t="s">
        <v>209</v>
      </c>
      <c r="C86" s="28" t="s">
        <v>53</v>
      </c>
      <c r="D86" s="20" t="s">
        <v>30</v>
      </c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38">
        <f t="shared" si="19"/>
        <v>0</v>
      </c>
    </row>
    <row r="87" spans="2:17" x14ac:dyDescent="0.2">
      <c r="B87" s="49" t="s">
        <v>210</v>
      </c>
      <c r="C87" s="28" t="s">
        <v>54</v>
      </c>
      <c r="D87" s="20" t="s">
        <v>30</v>
      </c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38">
        <f t="shared" si="19"/>
        <v>0</v>
      </c>
    </row>
    <row r="88" spans="2:17" x14ac:dyDescent="0.2">
      <c r="B88" s="16" t="s">
        <v>223</v>
      </c>
      <c r="C88" s="19" t="s">
        <v>55</v>
      </c>
      <c r="D88" s="20" t="s">
        <v>30</v>
      </c>
      <c r="E88" s="39">
        <f>E92+E99+E112+E125</f>
        <v>0</v>
      </c>
      <c r="F88" s="39">
        <f t="shared" ref="F88:P88" si="23">F92+F99+F112+F125</f>
        <v>0</v>
      </c>
      <c r="G88" s="39">
        <f t="shared" si="23"/>
        <v>0</v>
      </c>
      <c r="H88" s="39">
        <f t="shared" si="23"/>
        <v>0</v>
      </c>
      <c r="I88" s="39">
        <f t="shared" si="23"/>
        <v>0</v>
      </c>
      <c r="J88" s="39">
        <f t="shared" si="23"/>
        <v>0</v>
      </c>
      <c r="K88" s="39">
        <f t="shared" si="23"/>
        <v>0</v>
      </c>
      <c r="L88" s="39">
        <f t="shared" si="23"/>
        <v>0</v>
      </c>
      <c r="M88" s="39">
        <f t="shared" si="23"/>
        <v>0</v>
      </c>
      <c r="N88" s="39">
        <f t="shared" si="23"/>
        <v>0</v>
      </c>
      <c r="O88" s="39">
        <f t="shared" si="23"/>
        <v>0</v>
      </c>
      <c r="P88" s="39">
        <f t="shared" si="23"/>
        <v>0</v>
      </c>
      <c r="Q88" s="38">
        <f t="shared" si="19"/>
        <v>0</v>
      </c>
    </row>
    <row r="89" spans="2:17" x14ac:dyDescent="0.2">
      <c r="B89" s="49"/>
      <c r="C89" s="21" t="s">
        <v>43</v>
      </c>
      <c r="D89" s="20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8"/>
    </row>
    <row r="90" spans="2:17" x14ac:dyDescent="0.2">
      <c r="B90" s="49" t="s">
        <v>224</v>
      </c>
      <c r="C90" s="19" t="s">
        <v>60</v>
      </c>
      <c r="D90" s="20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38"/>
    </row>
    <row r="91" spans="2:17" x14ac:dyDescent="0.2">
      <c r="B91" s="49" t="s">
        <v>225</v>
      </c>
      <c r="C91" s="19" t="s">
        <v>28</v>
      </c>
      <c r="D91" s="20" t="s">
        <v>27</v>
      </c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61">
        <f>SUM(E91:P91)</f>
        <v>0</v>
      </c>
    </row>
    <row r="92" spans="2:17" x14ac:dyDescent="0.2">
      <c r="B92" s="49" t="s">
        <v>226</v>
      </c>
      <c r="C92" s="19" t="s">
        <v>29</v>
      </c>
      <c r="D92" s="20" t="s">
        <v>30</v>
      </c>
      <c r="E92" s="39">
        <f t="shared" ref="E92:P92" si="24">E93+E94+E95</f>
        <v>0</v>
      </c>
      <c r="F92" s="39">
        <f t="shared" si="24"/>
        <v>0</v>
      </c>
      <c r="G92" s="39">
        <f t="shared" si="24"/>
        <v>0</v>
      </c>
      <c r="H92" s="39">
        <f t="shared" si="24"/>
        <v>0</v>
      </c>
      <c r="I92" s="39">
        <f t="shared" si="24"/>
        <v>0</v>
      </c>
      <c r="J92" s="39">
        <f t="shared" si="24"/>
        <v>0</v>
      </c>
      <c r="K92" s="39">
        <f t="shared" si="24"/>
        <v>0</v>
      </c>
      <c r="L92" s="39">
        <f t="shared" si="24"/>
        <v>0</v>
      </c>
      <c r="M92" s="39">
        <f t="shared" si="24"/>
        <v>0</v>
      </c>
      <c r="N92" s="39">
        <f t="shared" si="24"/>
        <v>0</v>
      </c>
      <c r="O92" s="39">
        <f t="shared" si="24"/>
        <v>0</v>
      </c>
      <c r="P92" s="39">
        <f t="shared" si="24"/>
        <v>0</v>
      </c>
      <c r="Q92" s="38">
        <f>SUM(E92:P92)</f>
        <v>0</v>
      </c>
    </row>
    <row r="93" spans="2:17" x14ac:dyDescent="0.2">
      <c r="B93" s="49" t="s">
        <v>227</v>
      </c>
      <c r="C93" s="28" t="s">
        <v>56</v>
      </c>
      <c r="D93" s="20" t="s">
        <v>30</v>
      </c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38">
        <f>SUM(E93:P93)</f>
        <v>0</v>
      </c>
    </row>
    <row r="94" spans="2:17" x14ac:dyDescent="0.2">
      <c r="B94" s="49" t="s">
        <v>228</v>
      </c>
      <c r="C94" s="28" t="s">
        <v>57</v>
      </c>
      <c r="D94" s="20" t="s">
        <v>30</v>
      </c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38">
        <f>SUM(E94:P94)</f>
        <v>0</v>
      </c>
    </row>
    <row r="95" spans="2:17" x14ac:dyDescent="0.2">
      <c r="B95" s="49" t="s">
        <v>229</v>
      </c>
      <c r="C95" s="28" t="s">
        <v>58</v>
      </c>
      <c r="D95" s="20" t="s">
        <v>30</v>
      </c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38">
        <f>SUM(E95:P95)</f>
        <v>0</v>
      </c>
    </row>
    <row r="96" spans="2:17" x14ac:dyDescent="0.2">
      <c r="B96" s="49"/>
      <c r="C96" s="21" t="s">
        <v>49</v>
      </c>
      <c r="D96" s="43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8"/>
    </row>
    <row r="97" spans="2:17" x14ac:dyDescent="0.2">
      <c r="B97" s="49" t="s">
        <v>230</v>
      </c>
      <c r="C97" s="19" t="s">
        <v>60</v>
      </c>
      <c r="D97" s="20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38"/>
    </row>
    <row r="98" spans="2:17" x14ac:dyDescent="0.2">
      <c r="B98" s="49" t="s">
        <v>231</v>
      </c>
      <c r="C98" s="19" t="s">
        <v>28</v>
      </c>
      <c r="D98" s="20" t="s">
        <v>27</v>
      </c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61">
        <f>SUM(E98:P98)</f>
        <v>0</v>
      </c>
    </row>
    <row r="99" spans="2:17" x14ac:dyDescent="0.2">
      <c r="B99" s="49" t="s">
        <v>232</v>
      </c>
      <c r="C99" s="19" t="s">
        <v>29</v>
      </c>
      <c r="D99" s="20" t="s">
        <v>30</v>
      </c>
      <c r="E99" s="39">
        <f t="shared" ref="E99:P99" si="25">E100+E103+E106</f>
        <v>0</v>
      </c>
      <c r="F99" s="39">
        <f>F100+F103+F106</f>
        <v>0</v>
      </c>
      <c r="G99" s="39">
        <f t="shared" si="25"/>
        <v>0</v>
      </c>
      <c r="H99" s="39">
        <f t="shared" si="25"/>
        <v>0</v>
      </c>
      <c r="I99" s="39">
        <f t="shared" si="25"/>
        <v>0</v>
      </c>
      <c r="J99" s="39">
        <f t="shared" si="25"/>
        <v>0</v>
      </c>
      <c r="K99" s="39">
        <f t="shared" si="25"/>
        <v>0</v>
      </c>
      <c r="L99" s="39">
        <f t="shared" si="25"/>
        <v>0</v>
      </c>
      <c r="M99" s="39">
        <f t="shared" si="25"/>
        <v>0</v>
      </c>
      <c r="N99" s="39">
        <f t="shared" si="25"/>
        <v>0</v>
      </c>
      <c r="O99" s="39">
        <f t="shared" si="25"/>
        <v>0</v>
      </c>
      <c r="P99" s="39">
        <f t="shared" si="25"/>
        <v>0</v>
      </c>
      <c r="Q99" s="61">
        <f t="shared" ref="Q99:Q108" si="26">SUM(E99:P99)</f>
        <v>0</v>
      </c>
    </row>
    <row r="100" spans="2:17" x14ac:dyDescent="0.2">
      <c r="B100" s="49" t="s">
        <v>233</v>
      </c>
      <c r="C100" s="28" t="s">
        <v>50</v>
      </c>
      <c r="D100" s="20" t="s">
        <v>30</v>
      </c>
      <c r="E100" s="39">
        <f t="shared" ref="E100:P100" si="27">E101+E102</f>
        <v>0</v>
      </c>
      <c r="F100" s="39">
        <f t="shared" si="27"/>
        <v>0</v>
      </c>
      <c r="G100" s="39">
        <f t="shared" si="27"/>
        <v>0</v>
      </c>
      <c r="H100" s="39">
        <f t="shared" si="27"/>
        <v>0</v>
      </c>
      <c r="I100" s="39">
        <f t="shared" si="27"/>
        <v>0</v>
      </c>
      <c r="J100" s="39">
        <f t="shared" si="27"/>
        <v>0</v>
      </c>
      <c r="K100" s="39">
        <f t="shared" si="27"/>
        <v>0</v>
      </c>
      <c r="L100" s="39">
        <f t="shared" si="27"/>
        <v>0</v>
      </c>
      <c r="M100" s="39">
        <f t="shared" si="27"/>
        <v>0</v>
      </c>
      <c r="N100" s="39">
        <f t="shared" si="27"/>
        <v>0</v>
      </c>
      <c r="O100" s="39">
        <f t="shared" si="27"/>
        <v>0</v>
      </c>
      <c r="P100" s="39">
        <f t="shared" si="27"/>
        <v>0</v>
      </c>
      <c r="Q100" s="61">
        <f t="shared" si="26"/>
        <v>0</v>
      </c>
    </row>
    <row r="101" spans="2:17" x14ac:dyDescent="0.2">
      <c r="B101" s="49" t="s">
        <v>234</v>
      </c>
      <c r="C101" s="28" t="s">
        <v>53</v>
      </c>
      <c r="D101" s="20" t="s">
        <v>30</v>
      </c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61">
        <f t="shared" si="26"/>
        <v>0</v>
      </c>
    </row>
    <row r="102" spans="2:17" x14ac:dyDescent="0.2">
      <c r="B102" s="49" t="s">
        <v>235</v>
      </c>
      <c r="C102" s="28" t="s">
        <v>54</v>
      </c>
      <c r="D102" s="20" t="s">
        <v>30</v>
      </c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61">
        <f t="shared" si="26"/>
        <v>0</v>
      </c>
    </row>
    <row r="103" spans="2:17" x14ac:dyDescent="0.2">
      <c r="B103" s="49" t="s">
        <v>236</v>
      </c>
      <c r="C103" s="28" t="s">
        <v>46</v>
      </c>
      <c r="D103" s="20" t="s">
        <v>30</v>
      </c>
      <c r="E103" s="39">
        <f t="shared" ref="E103:P103" si="28">E104+E105</f>
        <v>0</v>
      </c>
      <c r="F103" s="39">
        <f t="shared" si="28"/>
        <v>0</v>
      </c>
      <c r="G103" s="39">
        <f t="shared" si="28"/>
        <v>0</v>
      </c>
      <c r="H103" s="39">
        <f t="shared" si="28"/>
        <v>0</v>
      </c>
      <c r="I103" s="39">
        <f t="shared" si="28"/>
        <v>0</v>
      </c>
      <c r="J103" s="39">
        <f t="shared" si="28"/>
        <v>0</v>
      </c>
      <c r="K103" s="39">
        <f t="shared" si="28"/>
        <v>0</v>
      </c>
      <c r="L103" s="39">
        <f t="shared" si="28"/>
        <v>0</v>
      </c>
      <c r="M103" s="39">
        <f t="shared" si="28"/>
        <v>0</v>
      </c>
      <c r="N103" s="39">
        <f t="shared" si="28"/>
        <v>0</v>
      </c>
      <c r="O103" s="39">
        <f t="shared" si="28"/>
        <v>0</v>
      </c>
      <c r="P103" s="39">
        <f t="shared" si="28"/>
        <v>0</v>
      </c>
      <c r="Q103" s="61">
        <f t="shared" si="26"/>
        <v>0</v>
      </c>
    </row>
    <row r="104" spans="2:17" x14ac:dyDescent="0.2">
      <c r="B104" s="49" t="s">
        <v>237</v>
      </c>
      <c r="C104" s="28" t="s">
        <v>53</v>
      </c>
      <c r="D104" s="20" t="s">
        <v>30</v>
      </c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61">
        <f t="shared" si="26"/>
        <v>0</v>
      </c>
    </row>
    <row r="105" spans="2:17" x14ac:dyDescent="0.2">
      <c r="B105" s="49" t="s">
        <v>238</v>
      </c>
      <c r="C105" s="28" t="s">
        <v>54</v>
      </c>
      <c r="D105" s="20" t="s">
        <v>30</v>
      </c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61">
        <f t="shared" si="26"/>
        <v>0</v>
      </c>
    </row>
    <row r="106" spans="2:17" x14ac:dyDescent="0.2">
      <c r="B106" s="49" t="s">
        <v>239</v>
      </c>
      <c r="C106" s="28" t="s">
        <v>48</v>
      </c>
      <c r="D106" s="20" t="s">
        <v>30</v>
      </c>
      <c r="E106" s="39">
        <f t="shared" ref="E106:P106" si="29">E107+E108</f>
        <v>0</v>
      </c>
      <c r="F106" s="39">
        <f t="shared" si="29"/>
        <v>0</v>
      </c>
      <c r="G106" s="39">
        <f t="shared" si="29"/>
        <v>0</v>
      </c>
      <c r="H106" s="39">
        <f t="shared" si="29"/>
        <v>0</v>
      </c>
      <c r="I106" s="39">
        <f t="shared" si="29"/>
        <v>0</v>
      </c>
      <c r="J106" s="39">
        <f t="shared" si="29"/>
        <v>0</v>
      </c>
      <c r="K106" s="39">
        <f t="shared" si="29"/>
        <v>0</v>
      </c>
      <c r="L106" s="39">
        <f t="shared" si="29"/>
        <v>0</v>
      </c>
      <c r="M106" s="39">
        <f t="shared" si="29"/>
        <v>0</v>
      </c>
      <c r="N106" s="39">
        <f t="shared" si="29"/>
        <v>0</v>
      </c>
      <c r="O106" s="39">
        <f t="shared" si="29"/>
        <v>0</v>
      </c>
      <c r="P106" s="39">
        <f t="shared" si="29"/>
        <v>0</v>
      </c>
      <c r="Q106" s="61">
        <f t="shared" si="26"/>
        <v>0</v>
      </c>
    </row>
    <row r="107" spans="2:17" x14ac:dyDescent="0.2">
      <c r="B107" s="49" t="s">
        <v>240</v>
      </c>
      <c r="C107" s="28" t="s">
        <v>53</v>
      </c>
      <c r="D107" s="20" t="s">
        <v>30</v>
      </c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61">
        <f t="shared" si="26"/>
        <v>0</v>
      </c>
    </row>
    <row r="108" spans="2:17" x14ac:dyDescent="0.2">
      <c r="B108" s="49" t="s">
        <v>241</v>
      </c>
      <c r="C108" s="28" t="s">
        <v>54</v>
      </c>
      <c r="D108" s="20" t="s">
        <v>30</v>
      </c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61">
        <f t="shared" si="26"/>
        <v>0</v>
      </c>
    </row>
    <row r="109" spans="2:17" x14ac:dyDescent="0.2">
      <c r="B109" s="49"/>
      <c r="C109" s="21" t="s">
        <v>158</v>
      </c>
      <c r="D109" s="43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8"/>
    </row>
    <row r="110" spans="2:17" x14ac:dyDescent="0.2">
      <c r="B110" s="49" t="s">
        <v>242</v>
      </c>
      <c r="C110" s="19" t="s">
        <v>60</v>
      </c>
      <c r="D110" s="20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38"/>
    </row>
    <row r="111" spans="2:17" x14ac:dyDescent="0.2">
      <c r="B111" s="49" t="s">
        <v>243</v>
      </c>
      <c r="C111" s="19" t="s">
        <v>28</v>
      </c>
      <c r="D111" s="20" t="s">
        <v>27</v>
      </c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61">
        <f t="shared" ref="Q111:Q121" si="30">SUM(E111:P111)</f>
        <v>0</v>
      </c>
    </row>
    <row r="112" spans="2:17" x14ac:dyDescent="0.2">
      <c r="B112" s="49" t="s">
        <v>244</v>
      </c>
      <c r="C112" s="19" t="s">
        <v>29</v>
      </c>
      <c r="D112" s="20" t="s">
        <v>30</v>
      </c>
      <c r="E112" s="39">
        <f t="shared" ref="E112:P112" si="31">E113+E116+E119</f>
        <v>0</v>
      </c>
      <c r="F112" s="39">
        <f>F113+F116+F119</f>
        <v>0</v>
      </c>
      <c r="G112" s="39">
        <f t="shared" si="31"/>
        <v>0</v>
      </c>
      <c r="H112" s="39">
        <f t="shared" si="31"/>
        <v>0</v>
      </c>
      <c r="I112" s="39">
        <f t="shared" si="31"/>
        <v>0</v>
      </c>
      <c r="J112" s="39">
        <f t="shared" si="31"/>
        <v>0</v>
      </c>
      <c r="K112" s="39">
        <f t="shared" si="31"/>
        <v>0</v>
      </c>
      <c r="L112" s="39">
        <f t="shared" si="31"/>
        <v>0</v>
      </c>
      <c r="M112" s="39">
        <f t="shared" si="31"/>
        <v>0</v>
      </c>
      <c r="N112" s="39">
        <f t="shared" si="31"/>
        <v>0</v>
      </c>
      <c r="O112" s="39">
        <f t="shared" si="31"/>
        <v>0</v>
      </c>
      <c r="P112" s="39">
        <f t="shared" si="31"/>
        <v>0</v>
      </c>
      <c r="Q112" s="61">
        <f t="shared" si="30"/>
        <v>0</v>
      </c>
    </row>
    <row r="113" spans="2:17" x14ac:dyDescent="0.2">
      <c r="B113" s="49" t="s">
        <v>245</v>
      </c>
      <c r="C113" s="28" t="s">
        <v>50</v>
      </c>
      <c r="D113" s="20" t="s">
        <v>30</v>
      </c>
      <c r="E113" s="39">
        <f t="shared" ref="E113:P113" si="32">E114+E115</f>
        <v>0</v>
      </c>
      <c r="F113" s="39">
        <f t="shared" si="32"/>
        <v>0</v>
      </c>
      <c r="G113" s="39">
        <f t="shared" si="32"/>
        <v>0</v>
      </c>
      <c r="H113" s="39">
        <f t="shared" si="32"/>
        <v>0</v>
      </c>
      <c r="I113" s="39">
        <f t="shared" si="32"/>
        <v>0</v>
      </c>
      <c r="J113" s="39">
        <f t="shared" si="32"/>
        <v>0</v>
      </c>
      <c r="K113" s="39">
        <f t="shared" si="32"/>
        <v>0</v>
      </c>
      <c r="L113" s="39">
        <f t="shared" si="32"/>
        <v>0</v>
      </c>
      <c r="M113" s="39">
        <f t="shared" si="32"/>
        <v>0</v>
      </c>
      <c r="N113" s="39">
        <f t="shared" si="32"/>
        <v>0</v>
      </c>
      <c r="O113" s="39">
        <f t="shared" si="32"/>
        <v>0</v>
      </c>
      <c r="P113" s="39">
        <f t="shared" si="32"/>
        <v>0</v>
      </c>
      <c r="Q113" s="61">
        <f t="shared" si="30"/>
        <v>0</v>
      </c>
    </row>
    <row r="114" spans="2:17" x14ac:dyDescent="0.2">
      <c r="B114" s="49" t="s">
        <v>246</v>
      </c>
      <c r="C114" s="28" t="s">
        <v>53</v>
      </c>
      <c r="D114" s="20" t="s">
        <v>30</v>
      </c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61">
        <f t="shared" si="30"/>
        <v>0</v>
      </c>
    </row>
    <row r="115" spans="2:17" x14ac:dyDescent="0.2">
      <c r="B115" s="49" t="s">
        <v>247</v>
      </c>
      <c r="C115" s="28" t="s">
        <v>54</v>
      </c>
      <c r="D115" s="20" t="s">
        <v>30</v>
      </c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61">
        <f t="shared" si="30"/>
        <v>0</v>
      </c>
    </row>
    <row r="116" spans="2:17" x14ac:dyDescent="0.2">
      <c r="B116" s="49" t="s">
        <v>248</v>
      </c>
      <c r="C116" s="28" t="s">
        <v>46</v>
      </c>
      <c r="D116" s="20" t="s">
        <v>30</v>
      </c>
      <c r="E116" s="39">
        <f t="shared" ref="E116:P116" si="33">E117+E118</f>
        <v>0</v>
      </c>
      <c r="F116" s="39">
        <f t="shared" si="33"/>
        <v>0</v>
      </c>
      <c r="G116" s="39">
        <f t="shared" si="33"/>
        <v>0</v>
      </c>
      <c r="H116" s="39">
        <f t="shared" si="33"/>
        <v>0</v>
      </c>
      <c r="I116" s="39">
        <f t="shared" si="33"/>
        <v>0</v>
      </c>
      <c r="J116" s="39">
        <f t="shared" si="33"/>
        <v>0</v>
      </c>
      <c r="K116" s="39">
        <f t="shared" si="33"/>
        <v>0</v>
      </c>
      <c r="L116" s="39">
        <f t="shared" si="33"/>
        <v>0</v>
      </c>
      <c r="M116" s="39">
        <f t="shared" si="33"/>
        <v>0</v>
      </c>
      <c r="N116" s="39">
        <f t="shared" si="33"/>
        <v>0</v>
      </c>
      <c r="O116" s="39">
        <f t="shared" si="33"/>
        <v>0</v>
      </c>
      <c r="P116" s="39">
        <f t="shared" si="33"/>
        <v>0</v>
      </c>
      <c r="Q116" s="61">
        <f t="shared" si="30"/>
        <v>0</v>
      </c>
    </row>
    <row r="117" spans="2:17" x14ac:dyDescent="0.2">
      <c r="B117" s="49" t="s">
        <v>249</v>
      </c>
      <c r="C117" s="28" t="s">
        <v>53</v>
      </c>
      <c r="D117" s="20" t="s">
        <v>30</v>
      </c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61">
        <f t="shared" si="30"/>
        <v>0</v>
      </c>
    </row>
    <row r="118" spans="2:17" x14ac:dyDescent="0.2">
      <c r="B118" s="49" t="s">
        <v>250</v>
      </c>
      <c r="C118" s="28" t="s">
        <v>54</v>
      </c>
      <c r="D118" s="20" t="s">
        <v>30</v>
      </c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61">
        <f t="shared" si="30"/>
        <v>0</v>
      </c>
    </row>
    <row r="119" spans="2:17" x14ac:dyDescent="0.2">
      <c r="B119" s="49" t="s">
        <v>251</v>
      </c>
      <c r="C119" s="28" t="s">
        <v>48</v>
      </c>
      <c r="D119" s="20" t="s">
        <v>30</v>
      </c>
      <c r="E119" s="39">
        <f t="shared" ref="E119:P119" si="34">E120+E121</f>
        <v>0</v>
      </c>
      <c r="F119" s="39">
        <f t="shared" si="34"/>
        <v>0</v>
      </c>
      <c r="G119" s="39">
        <f t="shared" si="34"/>
        <v>0</v>
      </c>
      <c r="H119" s="39">
        <f t="shared" si="34"/>
        <v>0</v>
      </c>
      <c r="I119" s="39">
        <f t="shared" si="34"/>
        <v>0</v>
      </c>
      <c r="J119" s="39">
        <f t="shared" si="34"/>
        <v>0</v>
      </c>
      <c r="K119" s="39">
        <f t="shared" si="34"/>
        <v>0</v>
      </c>
      <c r="L119" s="39">
        <f t="shared" si="34"/>
        <v>0</v>
      </c>
      <c r="M119" s="39">
        <f t="shared" si="34"/>
        <v>0</v>
      </c>
      <c r="N119" s="39">
        <f t="shared" si="34"/>
        <v>0</v>
      </c>
      <c r="O119" s="39">
        <f t="shared" si="34"/>
        <v>0</v>
      </c>
      <c r="P119" s="39">
        <f t="shared" si="34"/>
        <v>0</v>
      </c>
      <c r="Q119" s="61">
        <f t="shared" si="30"/>
        <v>0</v>
      </c>
    </row>
    <row r="120" spans="2:17" x14ac:dyDescent="0.2">
      <c r="B120" s="49" t="s">
        <v>252</v>
      </c>
      <c r="C120" s="28" t="s">
        <v>53</v>
      </c>
      <c r="D120" s="20" t="s">
        <v>30</v>
      </c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61">
        <f t="shared" si="30"/>
        <v>0</v>
      </c>
    </row>
    <row r="121" spans="2:17" x14ac:dyDescent="0.2">
      <c r="B121" s="49" t="s">
        <v>253</v>
      </c>
      <c r="C121" s="28" t="s">
        <v>54</v>
      </c>
      <c r="D121" s="20" t="s">
        <v>30</v>
      </c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61">
        <f t="shared" si="30"/>
        <v>0</v>
      </c>
    </row>
    <row r="122" spans="2:17" x14ac:dyDescent="0.2">
      <c r="B122" s="49"/>
      <c r="C122" s="21" t="s">
        <v>59</v>
      </c>
      <c r="D122" s="20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8"/>
    </row>
    <row r="123" spans="2:17" x14ac:dyDescent="0.2">
      <c r="B123" s="49" t="s">
        <v>254</v>
      </c>
      <c r="C123" s="19" t="s">
        <v>60</v>
      </c>
      <c r="D123" s="20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38"/>
    </row>
    <row r="124" spans="2:17" x14ac:dyDescent="0.2">
      <c r="B124" s="49" t="s">
        <v>255</v>
      </c>
      <c r="C124" s="19" t="s">
        <v>28</v>
      </c>
      <c r="D124" s="20" t="s">
        <v>27</v>
      </c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61">
        <f t="shared" ref="Q124:Q129" si="35">SUM(E124:P124)</f>
        <v>0</v>
      </c>
    </row>
    <row r="125" spans="2:17" x14ac:dyDescent="0.2">
      <c r="B125" s="49" t="s">
        <v>256</v>
      </c>
      <c r="C125" s="19" t="s">
        <v>29</v>
      </c>
      <c r="D125" s="20" t="s">
        <v>30</v>
      </c>
      <c r="E125" s="39">
        <f t="shared" ref="E125:P125" si="36">E126+E127+E128</f>
        <v>0</v>
      </c>
      <c r="F125" s="39">
        <f t="shared" si="36"/>
        <v>0</v>
      </c>
      <c r="G125" s="39">
        <f t="shared" si="36"/>
        <v>0</v>
      </c>
      <c r="H125" s="39">
        <f t="shared" si="36"/>
        <v>0</v>
      </c>
      <c r="I125" s="39">
        <f t="shared" si="36"/>
        <v>0</v>
      </c>
      <c r="J125" s="39">
        <f t="shared" si="36"/>
        <v>0</v>
      </c>
      <c r="K125" s="39">
        <f t="shared" si="36"/>
        <v>0</v>
      </c>
      <c r="L125" s="39">
        <f t="shared" si="36"/>
        <v>0</v>
      </c>
      <c r="M125" s="39">
        <f t="shared" si="36"/>
        <v>0</v>
      </c>
      <c r="N125" s="39">
        <f t="shared" si="36"/>
        <v>0</v>
      </c>
      <c r="O125" s="39">
        <f t="shared" si="36"/>
        <v>0</v>
      </c>
      <c r="P125" s="39">
        <f t="shared" si="36"/>
        <v>0</v>
      </c>
      <c r="Q125" s="38">
        <f t="shared" si="35"/>
        <v>0</v>
      </c>
    </row>
    <row r="126" spans="2:17" x14ac:dyDescent="0.2">
      <c r="B126" s="49" t="s">
        <v>257</v>
      </c>
      <c r="C126" s="28" t="s">
        <v>56</v>
      </c>
      <c r="D126" s="20" t="s">
        <v>30</v>
      </c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38">
        <f t="shared" si="35"/>
        <v>0</v>
      </c>
    </row>
    <row r="127" spans="2:17" x14ac:dyDescent="0.2">
      <c r="B127" s="49" t="s">
        <v>258</v>
      </c>
      <c r="C127" s="28" t="s">
        <v>57</v>
      </c>
      <c r="D127" s="20" t="s">
        <v>30</v>
      </c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38">
        <f t="shared" si="35"/>
        <v>0</v>
      </c>
    </row>
    <row r="128" spans="2:17" x14ac:dyDescent="0.2">
      <c r="B128" s="52" t="s">
        <v>259</v>
      </c>
      <c r="C128" s="70" t="s">
        <v>58</v>
      </c>
      <c r="D128" s="27" t="s">
        <v>30</v>
      </c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5">
        <f t="shared" si="35"/>
        <v>0</v>
      </c>
    </row>
    <row r="129" spans="2:17" x14ac:dyDescent="0.2">
      <c r="B129" s="100" t="s">
        <v>211</v>
      </c>
      <c r="C129" s="90" t="s">
        <v>212</v>
      </c>
      <c r="D129" s="24" t="s">
        <v>30</v>
      </c>
      <c r="E129" s="40">
        <f>E53+E60</f>
        <v>0</v>
      </c>
      <c r="F129" s="40">
        <f t="shared" ref="F129:P129" si="37">F53+F60</f>
        <v>0</v>
      </c>
      <c r="G129" s="40">
        <f t="shared" si="37"/>
        <v>0</v>
      </c>
      <c r="H129" s="40">
        <f t="shared" si="37"/>
        <v>0</v>
      </c>
      <c r="I129" s="40">
        <f t="shared" si="37"/>
        <v>0</v>
      </c>
      <c r="J129" s="40">
        <f t="shared" si="37"/>
        <v>0</v>
      </c>
      <c r="K129" s="40">
        <f t="shared" si="37"/>
        <v>0</v>
      </c>
      <c r="L129" s="40">
        <f t="shared" si="37"/>
        <v>0</v>
      </c>
      <c r="M129" s="40">
        <f t="shared" si="37"/>
        <v>0</v>
      </c>
      <c r="N129" s="40">
        <f t="shared" si="37"/>
        <v>0</v>
      </c>
      <c r="O129" s="40">
        <f t="shared" si="37"/>
        <v>0</v>
      </c>
      <c r="P129" s="40">
        <f t="shared" si="37"/>
        <v>0</v>
      </c>
      <c r="Q129" s="41">
        <f t="shared" si="35"/>
        <v>0</v>
      </c>
    </row>
    <row r="130" spans="2:17" x14ac:dyDescent="0.2">
      <c r="B130" s="100" t="s">
        <v>213</v>
      </c>
      <c r="C130" s="14" t="s">
        <v>138</v>
      </c>
      <c r="D130" s="24" t="s">
        <v>30</v>
      </c>
      <c r="E130" s="40">
        <f t="shared" ref="E130:P130" si="38">E133+E136</f>
        <v>0</v>
      </c>
      <c r="F130" s="40">
        <f t="shared" si="38"/>
        <v>0</v>
      </c>
      <c r="G130" s="40">
        <f t="shared" si="38"/>
        <v>0</v>
      </c>
      <c r="H130" s="40">
        <f t="shared" si="38"/>
        <v>0</v>
      </c>
      <c r="I130" s="40">
        <f t="shared" si="38"/>
        <v>0</v>
      </c>
      <c r="J130" s="40">
        <f t="shared" si="38"/>
        <v>0</v>
      </c>
      <c r="K130" s="40">
        <f t="shared" si="38"/>
        <v>0</v>
      </c>
      <c r="L130" s="40">
        <f t="shared" si="38"/>
        <v>0</v>
      </c>
      <c r="M130" s="40">
        <f t="shared" si="38"/>
        <v>0</v>
      </c>
      <c r="N130" s="40">
        <f t="shared" si="38"/>
        <v>0</v>
      </c>
      <c r="O130" s="40">
        <f t="shared" si="38"/>
        <v>0</v>
      </c>
      <c r="P130" s="40">
        <f t="shared" si="38"/>
        <v>0</v>
      </c>
      <c r="Q130" s="41">
        <f>SUM(E130:P130)</f>
        <v>0</v>
      </c>
    </row>
    <row r="131" spans="2:17" x14ac:dyDescent="0.2">
      <c r="B131" s="50" t="s">
        <v>214</v>
      </c>
      <c r="C131" s="102" t="s">
        <v>139</v>
      </c>
      <c r="D131" s="51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4"/>
    </row>
    <row r="132" spans="2:17" x14ac:dyDescent="0.2">
      <c r="B132" s="49" t="s">
        <v>215</v>
      </c>
      <c r="C132" s="105" t="s">
        <v>140</v>
      </c>
      <c r="D132" s="20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38"/>
    </row>
    <row r="133" spans="2:17" x14ac:dyDescent="0.2">
      <c r="B133" s="49" t="s">
        <v>216</v>
      </c>
      <c r="C133" s="105" t="s">
        <v>29</v>
      </c>
      <c r="D133" s="20" t="s">
        <v>30</v>
      </c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38">
        <f>SUM(E133:P133)</f>
        <v>0</v>
      </c>
    </row>
    <row r="134" spans="2:17" x14ac:dyDescent="0.2">
      <c r="B134" s="49" t="s">
        <v>217</v>
      </c>
      <c r="C134" s="106" t="s">
        <v>141</v>
      </c>
      <c r="D134" s="20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8"/>
    </row>
    <row r="135" spans="2:17" x14ac:dyDescent="0.2">
      <c r="B135" s="49" t="s">
        <v>218</v>
      </c>
      <c r="C135" s="105" t="s">
        <v>142</v>
      </c>
      <c r="D135" s="20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38"/>
    </row>
    <row r="136" spans="2:17" x14ac:dyDescent="0.2">
      <c r="B136" s="52" t="s">
        <v>219</v>
      </c>
      <c r="C136" s="107" t="s">
        <v>29</v>
      </c>
      <c r="D136" s="27" t="s">
        <v>30</v>
      </c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46">
        <f>SUM(E136:P136)</f>
        <v>0</v>
      </c>
    </row>
    <row r="137" spans="2:17" x14ac:dyDescent="0.2">
      <c r="B137" s="100" t="s">
        <v>220</v>
      </c>
      <c r="C137" s="90" t="s">
        <v>221</v>
      </c>
      <c r="D137" s="24" t="s">
        <v>30</v>
      </c>
      <c r="E137" s="40">
        <f>E129+E130</f>
        <v>0</v>
      </c>
      <c r="F137" s="40">
        <f t="shared" ref="F137:P137" si="39">F129+F130</f>
        <v>0</v>
      </c>
      <c r="G137" s="40">
        <f t="shared" si="39"/>
        <v>0</v>
      </c>
      <c r="H137" s="40">
        <f t="shared" si="39"/>
        <v>0</v>
      </c>
      <c r="I137" s="40">
        <f t="shared" si="39"/>
        <v>0</v>
      </c>
      <c r="J137" s="40">
        <f t="shared" si="39"/>
        <v>0</v>
      </c>
      <c r="K137" s="40">
        <f t="shared" si="39"/>
        <v>0</v>
      </c>
      <c r="L137" s="40">
        <f t="shared" si="39"/>
        <v>0</v>
      </c>
      <c r="M137" s="40">
        <f t="shared" si="39"/>
        <v>0</v>
      </c>
      <c r="N137" s="40">
        <f t="shared" si="39"/>
        <v>0</v>
      </c>
      <c r="O137" s="40">
        <f t="shared" si="39"/>
        <v>0</v>
      </c>
      <c r="P137" s="40">
        <f t="shared" si="39"/>
        <v>0</v>
      </c>
      <c r="Q137" s="41">
        <f>SUM(E137:P137)</f>
        <v>0</v>
      </c>
    </row>
    <row r="138" spans="2:17" ht="13.5" thickBot="1" x14ac:dyDescent="0.25">
      <c r="B138" s="134" t="s">
        <v>222</v>
      </c>
      <c r="C138" s="72" t="s">
        <v>61</v>
      </c>
      <c r="D138" s="73" t="s">
        <v>30</v>
      </c>
      <c r="E138" s="74">
        <f>E129+E130+E47</f>
        <v>0</v>
      </c>
      <c r="F138" s="74">
        <f t="shared" ref="F138:P138" si="40">F129+F130+F47</f>
        <v>0</v>
      </c>
      <c r="G138" s="74">
        <f t="shared" si="40"/>
        <v>0</v>
      </c>
      <c r="H138" s="74">
        <f t="shared" si="40"/>
        <v>0</v>
      </c>
      <c r="I138" s="74">
        <f t="shared" si="40"/>
        <v>0</v>
      </c>
      <c r="J138" s="74">
        <f t="shared" si="40"/>
        <v>0</v>
      </c>
      <c r="K138" s="74">
        <f t="shared" si="40"/>
        <v>0</v>
      </c>
      <c r="L138" s="74">
        <f t="shared" si="40"/>
        <v>0</v>
      </c>
      <c r="M138" s="74">
        <f t="shared" si="40"/>
        <v>0</v>
      </c>
      <c r="N138" s="74">
        <f t="shared" si="40"/>
        <v>0</v>
      </c>
      <c r="O138" s="74">
        <f t="shared" si="40"/>
        <v>0</v>
      </c>
      <c r="P138" s="74">
        <f t="shared" si="40"/>
        <v>0</v>
      </c>
      <c r="Q138" s="75">
        <f>SUM(E138:P138)</f>
        <v>0</v>
      </c>
    </row>
    <row r="139" spans="2:17" ht="13.5" thickTop="1" x14ac:dyDescent="0.2"/>
  </sheetData>
  <mergeCells count="6">
    <mergeCell ref="B7:Q7"/>
    <mergeCell ref="B10:B11"/>
    <mergeCell ref="C10:C11"/>
    <mergeCell ref="E10:Q10"/>
    <mergeCell ref="D10:D11"/>
    <mergeCell ref="F9:G9"/>
  </mergeCells>
  <phoneticPr fontId="0" type="noConversion"/>
  <printOptions horizontalCentered="1"/>
  <pageMargins left="0.31496062992125984" right="0.19685039370078741" top="0.23622047244094491" bottom="0.35433070866141736" header="0.15748031496062992" footer="0.15748031496062992"/>
  <pageSetup paperSize="9" scale="53" orientation="portrait" r:id="rId1"/>
  <headerFooter alignWithMargins="0">
    <oddFooter>&amp;CСтрана &amp;P од &amp;N</oddFooter>
  </headerFooter>
  <ignoredErrors>
    <ignoredError sqref="B61:B128 B13:B60 B129:B13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71A0D-CAFC-4DEF-9CE7-ECB2308ED351}">
  <dimension ref="A1:Q139"/>
  <sheetViews>
    <sheetView showGridLines="0" zoomScaleNormal="100" zoomScaleSheetLayoutView="75" workbookViewId="0">
      <selection activeCell="A2" sqref="A2"/>
    </sheetView>
  </sheetViews>
  <sheetFormatPr defaultRowHeight="12.75" x14ac:dyDescent="0.2"/>
  <cols>
    <col min="1" max="1" width="1.7109375" style="9" customWidth="1"/>
    <col min="2" max="2" width="6.7109375" style="32" customWidth="1"/>
    <col min="3" max="3" width="32.7109375" style="9" customWidth="1"/>
    <col min="4" max="4" width="5.7109375" style="9" customWidth="1"/>
    <col min="5" max="16" width="8.85546875" style="9" customWidth="1"/>
    <col min="17" max="17" width="12.7109375" style="9" customWidth="1"/>
    <col min="18" max="18" width="2.85546875" style="9" customWidth="1"/>
    <col min="19" max="16384" width="9.140625" style="9"/>
  </cols>
  <sheetData>
    <row r="1" spans="1:17" x14ac:dyDescent="0.2">
      <c r="A1" s="7" t="s">
        <v>10</v>
      </c>
      <c r="B1" s="8"/>
      <c r="C1" s="7"/>
      <c r="D1" s="6"/>
    </row>
    <row r="2" spans="1:17" ht="12.75" customHeight="1" x14ac:dyDescent="0.2">
      <c r="A2" s="7"/>
      <c r="B2" s="8"/>
      <c r="C2" s="7"/>
      <c r="D2" s="6"/>
    </row>
    <row r="3" spans="1:17" ht="12.75" customHeight="1" x14ac:dyDescent="0.2">
      <c r="A3" s="5"/>
      <c r="B3" s="5" t="str">
        <f>+CONCATENATE(Poc.strana!$A$22," ",Poc.strana!$C$22)</f>
        <v xml:space="preserve">Назив енергетског субјекта: </v>
      </c>
      <c r="C3" s="5"/>
      <c r="D3" s="6"/>
    </row>
    <row r="4" spans="1:17" ht="12.75" customHeight="1" x14ac:dyDescent="0.2">
      <c r="A4" s="5"/>
      <c r="B4" s="5" t="str">
        <f>+CONCATENATE(Poc.strana!$A$29," ",Poc.strana!$C$29)</f>
        <v xml:space="preserve">Подаци за контакт: </v>
      </c>
      <c r="C4" s="5"/>
      <c r="D4" s="6"/>
    </row>
    <row r="5" spans="1:17" ht="12.75" customHeight="1" x14ac:dyDescent="0.2">
      <c r="B5" s="5" t="str">
        <f>+CONCATENATE(Poc.strana!$C$32," ",Poc.strana!$C$33," ",Poc.strana!$C$34," ",Poc.strana!$C$35)</f>
        <v xml:space="preserve">   </v>
      </c>
    </row>
    <row r="6" spans="1:17" ht="12.75" customHeight="1" x14ac:dyDescent="0.2">
      <c r="B6" s="10" t="s">
        <v>37</v>
      </c>
    </row>
    <row r="7" spans="1:17" ht="12.75" customHeight="1" x14ac:dyDescent="0.2">
      <c r="B7" s="155" t="str">
        <f>CONCATENATE("Табела ЕТ-6-2.2.4. ПРОДАЈА ЕЛЕКТРИЧНЕ ЕНЕРГИЈЕ - РЕАЛИЗАЦИЈА/ПЛАН У"," ",Poc.strana!C25,". ГОДИНИ")</f>
        <v>Табела ЕТ-6-2.2.4. ПРОДАЈА ЕЛЕКТРИЧНЕ ЕНЕРГИЈЕ - РЕАЛИЗАЦИЈА/ПЛАН У 2025. ГОДИНИ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8" spans="1:17" ht="12.75" customHeight="1" thickBot="1" x14ac:dyDescent="0.25">
      <c r="C8" s="11"/>
      <c r="D8" s="11"/>
      <c r="E8" s="33"/>
      <c r="F8" s="11"/>
      <c r="G8" s="11"/>
      <c r="H8" s="11"/>
    </row>
    <row r="9" spans="1:17" ht="12.75" customHeight="1" thickTop="1" thickBot="1" x14ac:dyDescent="0.25">
      <c r="B9" s="81" t="s">
        <v>106</v>
      </c>
      <c r="C9" s="82"/>
      <c r="D9" s="83"/>
      <c r="E9" s="83"/>
      <c r="F9" s="166">
        <f>'Prodaja-SVE_ED'!F9:G9</f>
        <v>0</v>
      </c>
      <c r="G9" s="166"/>
      <c r="H9" s="83" t="s">
        <v>107</v>
      </c>
      <c r="I9" s="83"/>
      <c r="J9" s="83"/>
      <c r="K9" s="83"/>
      <c r="L9" s="83"/>
      <c r="M9" s="83"/>
      <c r="N9" s="83"/>
      <c r="O9" s="83"/>
      <c r="P9" s="83"/>
      <c r="Q9" s="84"/>
    </row>
    <row r="10" spans="1:17" ht="13.5" customHeight="1" thickTop="1" x14ac:dyDescent="0.2">
      <c r="B10" s="158" t="s">
        <v>0</v>
      </c>
      <c r="C10" s="160" t="s">
        <v>11</v>
      </c>
      <c r="D10" s="162" t="s">
        <v>12</v>
      </c>
      <c r="E10" s="164" t="s">
        <v>13</v>
      </c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5"/>
    </row>
    <row r="11" spans="1:17" x14ac:dyDescent="0.2">
      <c r="B11" s="159"/>
      <c r="C11" s="161"/>
      <c r="D11" s="163"/>
      <c r="E11" s="24" t="s">
        <v>14</v>
      </c>
      <c r="F11" s="24" t="s">
        <v>15</v>
      </c>
      <c r="G11" s="24" t="s">
        <v>16</v>
      </c>
      <c r="H11" s="24" t="s">
        <v>17</v>
      </c>
      <c r="I11" s="24" t="s">
        <v>18</v>
      </c>
      <c r="J11" s="24" t="s">
        <v>19</v>
      </c>
      <c r="K11" s="24" t="s">
        <v>20</v>
      </c>
      <c r="L11" s="24" t="s">
        <v>21</v>
      </c>
      <c r="M11" s="24" t="s">
        <v>22</v>
      </c>
      <c r="N11" s="24" t="s">
        <v>23</v>
      </c>
      <c r="O11" s="24" t="s">
        <v>24</v>
      </c>
      <c r="P11" s="24" t="s">
        <v>25</v>
      </c>
      <c r="Q11" s="34" t="s">
        <v>26</v>
      </c>
    </row>
    <row r="12" spans="1:17" x14ac:dyDescent="0.2">
      <c r="B12" s="13"/>
      <c r="C12" s="22" t="s">
        <v>99</v>
      </c>
      <c r="D12" s="23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6"/>
    </row>
    <row r="13" spans="1:17" x14ac:dyDescent="0.2">
      <c r="B13" s="100" t="s">
        <v>65</v>
      </c>
      <c r="C13" s="14" t="s">
        <v>166</v>
      </c>
      <c r="D13" s="24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1"/>
    </row>
    <row r="14" spans="1:17" x14ac:dyDescent="0.2">
      <c r="B14" s="50" t="s">
        <v>157</v>
      </c>
      <c r="C14" s="56" t="s">
        <v>60</v>
      </c>
      <c r="D14" s="51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8"/>
    </row>
    <row r="15" spans="1:17" x14ac:dyDescent="0.2">
      <c r="B15" s="16" t="s">
        <v>66</v>
      </c>
      <c r="C15" s="63" t="s">
        <v>97</v>
      </c>
      <c r="D15" s="64" t="s">
        <v>27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6">
        <f>SUM(E15:P15)</f>
        <v>0</v>
      </c>
    </row>
    <row r="16" spans="1:17" x14ac:dyDescent="0.2">
      <c r="B16" s="18" t="s">
        <v>67</v>
      </c>
      <c r="C16" s="67" t="s">
        <v>96</v>
      </c>
      <c r="D16" s="68" t="s">
        <v>27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9">
        <f>SUM(E16:P16)</f>
        <v>0</v>
      </c>
    </row>
    <row r="17" spans="2:17" x14ac:dyDescent="0.2">
      <c r="B17" s="18" t="s">
        <v>167</v>
      </c>
      <c r="C17" s="67" t="s">
        <v>39</v>
      </c>
      <c r="D17" s="68" t="s">
        <v>27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9">
        <f>SUM(E17:P17)</f>
        <v>0</v>
      </c>
    </row>
    <row r="18" spans="2:17" x14ac:dyDescent="0.2">
      <c r="B18" s="18" t="s">
        <v>111</v>
      </c>
      <c r="C18" s="19" t="s">
        <v>29</v>
      </c>
      <c r="D18" s="20" t="s">
        <v>30</v>
      </c>
      <c r="E18" s="39">
        <f t="shared" ref="E18:P18" si="0">E19+E20</f>
        <v>0</v>
      </c>
      <c r="F18" s="39">
        <f t="shared" si="0"/>
        <v>0</v>
      </c>
      <c r="G18" s="39">
        <f t="shared" si="0"/>
        <v>0</v>
      </c>
      <c r="H18" s="39">
        <f t="shared" si="0"/>
        <v>0</v>
      </c>
      <c r="I18" s="39">
        <f t="shared" si="0"/>
        <v>0</v>
      </c>
      <c r="J18" s="39">
        <f t="shared" si="0"/>
        <v>0</v>
      </c>
      <c r="K18" s="39">
        <f t="shared" si="0"/>
        <v>0</v>
      </c>
      <c r="L18" s="39">
        <f t="shared" si="0"/>
        <v>0</v>
      </c>
      <c r="M18" s="39">
        <f t="shared" si="0"/>
        <v>0</v>
      </c>
      <c r="N18" s="39">
        <f t="shared" si="0"/>
        <v>0</v>
      </c>
      <c r="O18" s="39">
        <f t="shared" si="0"/>
        <v>0</v>
      </c>
      <c r="P18" s="39">
        <f t="shared" si="0"/>
        <v>0</v>
      </c>
      <c r="Q18" s="38">
        <f t="shared" ref="Q18:Q24" si="1">SUM(E18:P18)</f>
        <v>0</v>
      </c>
    </row>
    <row r="19" spans="2:17" x14ac:dyDescent="0.2">
      <c r="B19" s="18" t="s">
        <v>68</v>
      </c>
      <c r="C19" s="21" t="s">
        <v>32</v>
      </c>
      <c r="D19" s="20" t="s">
        <v>30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8">
        <f t="shared" si="1"/>
        <v>0</v>
      </c>
    </row>
    <row r="20" spans="2:17" x14ac:dyDescent="0.2">
      <c r="B20" s="18" t="s">
        <v>69</v>
      </c>
      <c r="C20" s="21" t="s">
        <v>33</v>
      </c>
      <c r="D20" s="20" t="s">
        <v>30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8">
        <f t="shared" si="1"/>
        <v>0</v>
      </c>
    </row>
    <row r="21" spans="2:17" x14ac:dyDescent="0.2">
      <c r="B21" s="12" t="s">
        <v>112</v>
      </c>
      <c r="C21" s="122" t="s">
        <v>40</v>
      </c>
      <c r="D21" s="23" t="s">
        <v>31</v>
      </c>
      <c r="E21" s="123">
        <f t="shared" ref="E21:P21" si="2">+E22+E23</f>
        <v>0</v>
      </c>
      <c r="F21" s="123">
        <f t="shared" si="2"/>
        <v>0</v>
      </c>
      <c r="G21" s="123">
        <f t="shared" si="2"/>
        <v>0</v>
      </c>
      <c r="H21" s="123">
        <f t="shared" si="2"/>
        <v>0</v>
      </c>
      <c r="I21" s="123">
        <f t="shared" si="2"/>
        <v>0</v>
      </c>
      <c r="J21" s="123">
        <f t="shared" si="2"/>
        <v>0</v>
      </c>
      <c r="K21" s="123">
        <f t="shared" si="2"/>
        <v>0</v>
      </c>
      <c r="L21" s="123">
        <f t="shared" si="2"/>
        <v>0</v>
      </c>
      <c r="M21" s="123">
        <f t="shared" si="2"/>
        <v>0</v>
      </c>
      <c r="N21" s="123">
        <f t="shared" si="2"/>
        <v>0</v>
      </c>
      <c r="O21" s="123">
        <f t="shared" si="2"/>
        <v>0</v>
      </c>
      <c r="P21" s="123">
        <f t="shared" si="2"/>
        <v>0</v>
      </c>
      <c r="Q21" s="38">
        <f t="shared" si="1"/>
        <v>0</v>
      </c>
    </row>
    <row r="22" spans="2:17" x14ac:dyDescent="0.2">
      <c r="B22" s="12" t="s">
        <v>70</v>
      </c>
      <c r="C22" s="122" t="s">
        <v>168</v>
      </c>
      <c r="D22" s="23" t="s">
        <v>31</v>
      </c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38">
        <f t="shared" si="1"/>
        <v>0</v>
      </c>
    </row>
    <row r="23" spans="2:17" x14ac:dyDescent="0.2">
      <c r="B23" s="12" t="s">
        <v>71</v>
      </c>
      <c r="C23" s="22" t="s">
        <v>62</v>
      </c>
      <c r="D23" s="23" t="s">
        <v>31</v>
      </c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5">
        <f t="shared" si="1"/>
        <v>0</v>
      </c>
    </row>
    <row r="24" spans="2:17" x14ac:dyDescent="0.2">
      <c r="B24" s="13" t="s">
        <v>6</v>
      </c>
      <c r="C24" s="14" t="s">
        <v>169</v>
      </c>
      <c r="D24" s="24" t="s">
        <v>30</v>
      </c>
      <c r="E24" s="40">
        <f t="shared" ref="E24:P24" si="3">E30+E41</f>
        <v>0</v>
      </c>
      <c r="F24" s="40">
        <f t="shared" si="3"/>
        <v>0</v>
      </c>
      <c r="G24" s="40">
        <f t="shared" si="3"/>
        <v>0</v>
      </c>
      <c r="H24" s="40">
        <f t="shared" si="3"/>
        <v>0</v>
      </c>
      <c r="I24" s="40">
        <f t="shared" si="3"/>
        <v>0</v>
      </c>
      <c r="J24" s="40">
        <f t="shared" si="3"/>
        <v>0</v>
      </c>
      <c r="K24" s="40">
        <f t="shared" si="3"/>
        <v>0</v>
      </c>
      <c r="L24" s="40">
        <f t="shared" si="3"/>
        <v>0</v>
      </c>
      <c r="M24" s="40">
        <f t="shared" si="3"/>
        <v>0</v>
      </c>
      <c r="N24" s="40">
        <f t="shared" si="3"/>
        <v>0</v>
      </c>
      <c r="O24" s="40">
        <f t="shared" si="3"/>
        <v>0</v>
      </c>
      <c r="P24" s="40">
        <f t="shared" si="3"/>
        <v>0</v>
      </c>
      <c r="Q24" s="41">
        <f t="shared" si="1"/>
        <v>0</v>
      </c>
    </row>
    <row r="25" spans="2:17" x14ac:dyDescent="0.2">
      <c r="B25" s="126" t="s">
        <v>119</v>
      </c>
      <c r="C25" s="56" t="s">
        <v>170</v>
      </c>
      <c r="D25" s="127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4"/>
    </row>
    <row r="26" spans="2:17" x14ac:dyDescent="0.2">
      <c r="B26" s="85" t="s">
        <v>85</v>
      </c>
      <c r="C26" s="25" t="s">
        <v>60</v>
      </c>
      <c r="D26" s="17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128"/>
    </row>
    <row r="27" spans="2:17" x14ac:dyDescent="0.2">
      <c r="B27" s="18" t="s">
        <v>86</v>
      </c>
      <c r="C27" s="63" t="s">
        <v>97</v>
      </c>
      <c r="D27" s="64" t="s">
        <v>27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6">
        <f>SUM(E27:P27)</f>
        <v>0</v>
      </c>
    </row>
    <row r="28" spans="2:17" x14ac:dyDescent="0.2">
      <c r="B28" s="18" t="s">
        <v>87</v>
      </c>
      <c r="C28" s="67" t="s">
        <v>96</v>
      </c>
      <c r="D28" s="68" t="s">
        <v>27</v>
      </c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9">
        <f>SUM(E28:P28)</f>
        <v>0</v>
      </c>
    </row>
    <row r="29" spans="2:17" x14ac:dyDescent="0.2">
      <c r="B29" s="18" t="s">
        <v>88</v>
      </c>
      <c r="C29" s="67" t="s">
        <v>39</v>
      </c>
      <c r="D29" s="68" t="s">
        <v>27</v>
      </c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9">
        <f>SUM(E29:P29)</f>
        <v>0</v>
      </c>
    </row>
    <row r="30" spans="2:17" x14ac:dyDescent="0.2">
      <c r="B30" s="18" t="s">
        <v>89</v>
      </c>
      <c r="C30" s="19" t="s">
        <v>29</v>
      </c>
      <c r="D30" s="20" t="s">
        <v>30</v>
      </c>
      <c r="E30" s="39">
        <f t="shared" ref="E30:P30" si="4">E31+E32</f>
        <v>0</v>
      </c>
      <c r="F30" s="39">
        <f t="shared" si="4"/>
        <v>0</v>
      </c>
      <c r="G30" s="39">
        <f t="shared" si="4"/>
        <v>0</v>
      </c>
      <c r="H30" s="39">
        <f t="shared" si="4"/>
        <v>0</v>
      </c>
      <c r="I30" s="39">
        <f t="shared" si="4"/>
        <v>0</v>
      </c>
      <c r="J30" s="39">
        <f t="shared" si="4"/>
        <v>0</v>
      </c>
      <c r="K30" s="39">
        <f t="shared" si="4"/>
        <v>0</v>
      </c>
      <c r="L30" s="39">
        <f t="shared" si="4"/>
        <v>0</v>
      </c>
      <c r="M30" s="39">
        <f t="shared" si="4"/>
        <v>0</v>
      </c>
      <c r="N30" s="39">
        <f t="shared" si="4"/>
        <v>0</v>
      </c>
      <c r="O30" s="39">
        <f t="shared" si="4"/>
        <v>0</v>
      </c>
      <c r="P30" s="39">
        <f t="shared" si="4"/>
        <v>0</v>
      </c>
      <c r="Q30" s="38">
        <f t="shared" ref="Q30:Q35" si="5">SUM(E30:P30)</f>
        <v>0</v>
      </c>
    </row>
    <row r="31" spans="2:17" x14ac:dyDescent="0.2">
      <c r="B31" s="18" t="s">
        <v>171</v>
      </c>
      <c r="C31" s="21" t="s">
        <v>32</v>
      </c>
      <c r="D31" s="20" t="s">
        <v>30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8">
        <f t="shared" si="5"/>
        <v>0</v>
      </c>
    </row>
    <row r="32" spans="2:17" x14ac:dyDescent="0.2">
      <c r="B32" s="18" t="s">
        <v>172</v>
      </c>
      <c r="C32" s="21" t="s">
        <v>33</v>
      </c>
      <c r="D32" s="20" t="s">
        <v>30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8">
        <f t="shared" si="5"/>
        <v>0</v>
      </c>
    </row>
    <row r="33" spans="2:17" x14ac:dyDescent="0.2">
      <c r="B33" s="18" t="s">
        <v>90</v>
      </c>
      <c r="C33" s="28" t="s">
        <v>40</v>
      </c>
      <c r="D33" s="20" t="s">
        <v>31</v>
      </c>
      <c r="E33" s="123">
        <f t="shared" ref="E33:P33" si="6">+E34+E35</f>
        <v>0</v>
      </c>
      <c r="F33" s="123">
        <f t="shared" si="6"/>
        <v>0</v>
      </c>
      <c r="G33" s="123">
        <f t="shared" si="6"/>
        <v>0</v>
      </c>
      <c r="H33" s="123">
        <f t="shared" si="6"/>
        <v>0</v>
      </c>
      <c r="I33" s="123">
        <f t="shared" si="6"/>
        <v>0</v>
      </c>
      <c r="J33" s="123">
        <f t="shared" si="6"/>
        <v>0</v>
      </c>
      <c r="K33" s="123">
        <f t="shared" si="6"/>
        <v>0</v>
      </c>
      <c r="L33" s="123">
        <f t="shared" si="6"/>
        <v>0</v>
      </c>
      <c r="M33" s="123">
        <f t="shared" si="6"/>
        <v>0</v>
      </c>
      <c r="N33" s="123">
        <f t="shared" si="6"/>
        <v>0</v>
      </c>
      <c r="O33" s="123">
        <f t="shared" si="6"/>
        <v>0</v>
      </c>
      <c r="P33" s="123">
        <f t="shared" si="6"/>
        <v>0</v>
      </c>
      <c r="Q33" s="38">
        <f t="shared" si="5"/>
        <v>0</v>
      </c>
    </row>
    <row r="34" spans="2:17" x14ac:dyDescent="0.2">
      <c r="B34" s="18" t="s">
        <v>91</v>
      </c>
      <c r="C34" s="28" t="s">
        <v>63</v>
      </c>
      <c r="D34" s="20" t="s">
        <v>31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8">
        <f t="shared" si="5"/>
        <v>0</v>
      </c>
    </row>
    <row r="35" spans="2:17" x14ac:dyDescent="0.2">
      <c r="B35" s="18" t="s">
        <v>92</v>
      </c>
      <c r="C35" s="19" t="s">
        <v>62</v>
      </c>
      <c r="D35" s="20" t="s">
        <v>31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8">
        <f t="shared" si="5"/>
        <v>0</v>
      </c>
    </row>
    <row r="36" spans="2:17" x14ac:dyDescent="0.2">
      <c r="B36" s="18" t="s">
        <v>121</v>
      </c>
      <c r="C36" s="19" t="s">
        <v>173</v>
      </c>
      <c r="D36" s="43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8"/>
    </row>
    <row r="37" spans="2:17" x14ac:dyDescent="0.2">
      <c r="B37" s="85" t="s">
        <v>72</v>
      </c>
      <c r="C37" s="25" t="s">
        <v>60</v>
      </c>
      <c r="D37" s="17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128"/>
    </row>
    <row r="38" spans="2:17" x14ac:dyDescent="0.2">
      <c r="B38" s="18" t="s">
        <v>73</v>
      </c>
      <c r="C38" s="63" t="s">
        <v>97</v>
      </c>
      <c r="D38" s="64" t="s">
        <v>27</v>
      </c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6">
        <f>SUM(E38:P38)</f>
        <v>0</v>
      </c>
    </row>
    <row r="39" spans="2:17" x14ac:dyDescent="0.2">
      <c r="B39" s="18" t="s">
        <v>93</v>
      </c>
      <c r="C39" s="67" t="s">
        <v>96</v>
      </c>
      <c r="D39" s="68" t="s">
        <v>27</v>
      </c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9">
        <f>SUM(E39:P39)</f>
        <v>0</v>
      </c>
    </row>
    <row r="40" spans="2:17" x14ac:dyDescent="0.2">
      <c r="B40" s="18" t="s">
        <v>94</v>
      </c>
      <c r="C40" s="67" t="s">
        <v>39</v>
      </c>
      <c r="D40" s="68" t="s">
        <v>27</v>
      </c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9">
        <f>SUM(E40:P40)</f>
        <v>0</v>
      </c>
    </row>
    <row r="41" spans="2:17" x14ac:dyDescent="0.2">
      <c r="B41" s="18" t="s">
        <v>95</v>
      </c>
      <c r="C41" s="19" t="s">
        <v>29</v>
      </c>
      <c r="D41" s="20" t="s">
        <v>30</v>
      </c>
      <c r="E41" s="39">
        <f t="shared" ref="E41:P41" si="7">E42+E43</f>
        <v>0</v>
      </c>
      <c r="F41" s="39">
        <f t="shared" si="7"/>
        <v>0</v>
      </c>
      <c r="G41" s="39">
        <f t="shared" si="7"/>
        <v>0</v>
      </c>
      <c r="H41" s="39">
        <f t="shared" si="7"/>
        <v>0</v>
      </c>
      <c r="I41" s="39">
        <f t="shared" si="7"/>
        <v>0</v>
      </c>
      <c r="J41" s="39">
        <f t="shared" si="7"/>
        <v>0</v>
      </c>
      <c r="K41" s="39">
        <f t="shared" si="7"/>
        <v>0</v>
      </c>
      <c r="L41" s="39">
        <f t="shared" si="7"/>
        <v>0</v>
      </c>
      <c r="M41" s="39">
        <f t="shared" si="7"/>
        <v>0</v>
      </c>
      <c r="N41" s="39">
        <f t="shared" si="7"/>
        <v>0</v>
      </c>
      <c r="O41" s="39">
        <f t="shared" si="7"/>
        <v>0</v>
      </c>
      <c r="P41" s="39">
        <f t="shared" si="7"/>
        <v>0</v>
      </c>
      <c r="Q41" s="38">
        <f t="shared" ref="Q41:Q47" si="8">SUM(E41:P41)</f>
        <v>0</v>
      </c>
    </row>
    <row r="42" spans="2:17" x14ac:dyDescent="0.2">
      <c r="B42" s="18" t="s">
        <v>174</v>
      </c>
      <c r="C42" s="21" t="s">
        <v>32</v>
      </c>
      <c r="D42" s="20" t="s">
        <v>30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8">
        <f t="shared" si="8"/>
        <v>0</v>
      </c>
    </row>
    <row r="43" spans="2:17" x14ac:dyDescent="0.2">
      <c r="B43" s="18" t="s">
        <v>175</v>
      </c>
      <c r="C43" s="21" t="s">
        <v>33</v>
      </c>
      <c r="D43" s="20" t="s">
        <v>30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8">
        <f t="shared" si="8"/>
        <v>0</v>
      </c>
    </row>
    <row r="44" spans="2:17" x14ac:dyDescent="0.2">
      <c r="B44" s="18" t="s">
        <v>159</v>
      </c>
      <c r="C44" s="28" t="s">
        <v>40</v>
      </c>
      <c r="D44" s="20" t="s">
        <v>31</v>
      </c>
      <c r="E44" s="39">
        <f t="shared" ref="E44:P44" si="9">E45+E46</f>
        <v>0</v>
      </c>
      <c r="F44" s="39">
        <f t="shared" si="9"/>
        <v>0</v>
      </c>
      <c r="G44" s="39">
        <f t="shared" si="9"/>
        <v>0</v>
      </c>
      <c r="H44" s="39">
        <f t="shared" si="9"/>
        <v>0</v>
      </c>
      <c r="I44" s="39">
        <f t="shared" si="9"/>
        <v>0</v>
      </c>
      <c r="J44" s="39">
        <f t="shared" si="9"/>
        <v>0</v>
      </c>
      <c r="K44" s="39">
        <f t="shared" si="9"/>
        <v>0</v>
      </c>
      <c r="L44" s="39">
        <f t="shared" si="9"/>
        <v>0</v>
      </c>
      <c r="M44" s="39">
        <f t="shared" si="9"/>
        <v>0</v>
      </c>
      <c r="N44" s="39">
        <f t="shared" si="9"/>
        <v>0</v>
      </c>
      <c r="O44" s="39">
        <f t="shared" si="9"/>
        <v>0</v>
      </c>
      <c r="P44" s="39">
        <f t="shared" si="9"/>
        <v>0</v>
      </c>
      <c r="Q44" s="38">
        <f t="shared" si="8"/>
        <v>0</v>
      </c>
    </row>
    <row r="45" spans="2:17" x14ac:dyDescent="0.2">
      <c r="B45" s="12" t="s">
        <v>160</v>
      </c>
      <c r="C45" s="28" t="s">
        <v>63</v>
      </c>
      <c r="D45" s="20" t="s">
        <v>31</v>
      </c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38">
        <f t="shared" si="8"/>
        <v>0</v>
      </c>
    </row>
    <row r="46" spans="2:17" x14ac:dyDescent="0.2">
      <c r="B46" s="26" t="s">
        <v>161</v>
      </c>
      <c r="C46" s="44" t="s">
        <v>62</v>
      </c>
      <c r="D46" s="27" t="s">
        <v>31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6">
        <f t="shared" si="8"/>
        <v>0</v>
      </c>
    </row>
    <row r="47" spans="2:17" x14ac:dyDescent="0.2">
      <c r="B47" s="47" t="s">
        <v>7</v>
      </c>
      <c r="C47" s="129" t="s">
        <v>176</v>
      </c>
      <c r="D47" s="92" t="s">
        <v>30</v>
      </c>
      <c r="E47" s="93">
        <f t="shared" ref="E47:P47" si="10">E24+E18</f>
        <v>0</v>
      </c>
      <c r="F47" s="93">
        <f t="shared" si="10"/>
        <v>0</v>
      </c>
      <c r="G47" s="93">
        <f t="shared" si="10"/>
        <v>0</v>
      </c>
      <c r="H47" s="93">
        <f t="shared" si="10"/>
        <v>0</v>
      </c>
      <c r="I47" s="93">
        <f t="shared" si="10"/>
        <v>0</v>
      </c>
      <c r="J47" s="93">
        <f t="shared" si="10"/>
        <v>0</v>
      </c>
      <c r="K47" s="93">
        <f t="shared" si="10"/>
        <v>0</v>
      </c>
      <c r="L47" s="93">
        <f t="shared" si="10"/>
        <v>0</v>
      </c>
      <c r="M47" s="93">
        <f t="shared" si="10"/>
        <v>0</v>
      </c>
      <c r="N47" s="93">
        <f t="shared" si="10"/>
        <v>0</v>
      </c>
      <c r="O47" s="93">
        <f t="shared" si="10"/>
        <v>0</v>
      </c>
      <c r="P47" s="93">
        <f t="shared" si="10"/>
        <v>0</v>
      </c>
      <c r="Q47" s="94">
        <f t="shared" si="8"/>
        <v>0</v>
      </c>
    </row>
    <row r="48" spans="2:17" x14ac:dyDescent="0.2">
      <c r="B48" s="13" t="s">
        <v>143</v>
      </c>
      <c r="C48" s="14" t="s">
        <v>41</v>
      </c>
      <c r="D48" s="15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1"/>
    </row>
    <row r="49" spans="2:17" x14ac:dyDescent="0.2">
      <c r="B49" s="50" t="s">
        <v>177</v>
      </c>
      <c r="C49" s="56" t="s">
        <v>60</v>
      </c>
      <c r="D49" s="51"/>
      <c r="E49" s="130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8"/>
    </row>
    <row r="50" spans="2:17" x14ac:dyDescent="0.2">
      <c r="B50" s="16" t="s">
        <v>178</v>
      </c>
      <c r="C50" s="63" t="s">
        <v>97</v>
      </c>
      <c r="D50" s="64" t="s">
        <v>27</v>
      </c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59">
        <f t="shared" ref="Q50:Q58" si="11">SUM(E50:P50)</f>
        <v>0</v>
      </c>
    </row>
    <row r="51" spans="2:17" x14ac:dyDescent="0.2">
      <c r="B51" s="18" t="s">
        <v>179</v>
      </c>
      <c r="C51" s="67" t="s">
        <v>96</v>
      </c>
      <c r="D51" s="68" t="s">
        <v>27</v>
      </c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61">
        <f t="shared" si="11"/>
        <v>0</v>
      </c>
    </row>
    <row r="52" spans="2:17" x14ac:dyDescent="0.2">
      <c r="B52" s="18" t="s">
        <v>180</v>
      </c>
      <c r="C52" s="67" t="s">
        <v>39</v>
      </c>
      <c r="D52" s="68" t="s">
        <v>27</v>
      </c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61">
        <f t="shared" si="11"/>
        <v>0</v>
      </c>
    </row>
    <row r="53" spans="2:17" x14ac:dyDescent="0.2">
      <c r="B53" s="18" t="s">
        <v>181</v>
      </c>
      <c r="C53" s="19" t="s">
        <v>29</v>
      </c>
      <c r="D53" s="20" t="s">
        <v>30</v>
      </c>
      <c r="E53" s="39">
        <f t="shared" ref="E53:P53" si="12">E54+E55</f>
        <v>0</v>
      </c>
      <c r="F53" s="39">
        <f t="shared" si="12"/>
        <v>0</v>
      </c>
      <c r="G53" s="39">
        <f t="shared" si="12"/>
        <v>0</v>
      </c>
      <c r="H53" s="39">
        <f t="shared" si="12"/>
        <v>0</v>
      </c>
      <c r="I53" s="39">
        <f t="shared" si="12"/>
        <v>0</v>
      </c>
      <c r="J53" s="39">
        <f t="shared" si="12"/>
        <v>0</v>
      </c>
      <c r="K53" s="39">
        <f t="shared" si="12"/>
        <v>0</v>
      </c>
      <c r="L53" s="39">
        <f t="shared" si="12"/>
        <v>0</v>
      </c>
      <c r="M53" s="39">
        <f t="shared" si="12"/>
        <v>0</v>
      </c>
      <c r="N53" s="39">
        <f t="shared" si="12"/>
        <v>0</v>
      </c>
      <c r="O53" s="39">
        <f t="shared" si="12"/>
        <v>0</v>
      </c>
      <c r="P53" s="39">
        <f t="shared" si="12"/>
        <v>0</v>
      </c>
      <c r="Q53" s="38">
        <f t="shared" si="11"/>
        <v>0</v>
      </c>
    </row>
    <row r="54" spans="2:17" x14ac:dyDescent="0.2">
      <c r="B54" s="18" t="s">
        <v>182</v>
      </c>
      <c r="C54" s="21" t="s">
        <v>32</v>
      </c>
      <c r="D54" s="20" t="s">
        <v>30</v>
      </c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38">
        <f t="shared" si="11"/>
        <v>0</v>
      </c>
    </row>
    <row r="55" spans="2:17" x14ac:dyDescent="0.2">
      <c r="B55" s="18" t="s">
        <v>183</v>
      </c>
      <c r="C55" s="21" t="s">
        <v>33</v>
      </c>
      <c r="D55" s="20" t="s">
        <v>30</v>
      </c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38">
        <f t="shared" si="11"/>
        <v>0</v>
      </c>
    </row>
    <row r="56" spans="2:17" x14ac:dyDescent="0.2">
      <c r="B56" s="18" t="s">
        <v>184</v>
      </c>
      <c r="C56" s="28" t="s">
        <v>40</v>
      </c>
      <c r="D56" s="20" t="s">
        <v>31</v>
      </c>
      <c r="E56" s="39">
        <f t="shared" ref="E56:P56" si="13">E57+E58</f>
        <v>0</v>
      </c>
      <c r="F56" s="39">
        <f t="shared" si="13"/>
        <v>0</v>
      </c>
      <c r="G56" s="39">
        <f t="shared" si="13"/>
        <v>0</v>
      </c>
      <c r="H56" s="39">
        <f t="shared" si="13"/>
        <v>0</v>
      </c>
      <c r="I56" s="39">
        <f t="shared" si="13"/>
        <v>0</v>
      </c>
      <c r="J56" s="39">
        <f t="shared" si="13"/>
        <v>0</v>
      </c>
      <c r="K56" s="39">
        <f t="shared" si="13"/>
        <v>0</v>
      </c>
      <c r="L56" s="39">
        <f t="shared" si="13"/>
        <v>0</v>
      </c>
      <c r="M56" s="39">
        <f t="shared" si="13"/>
        <v>0</v>
      </c>
      <c r="N56" s="39">
        <f t="shared" si="13"/>
        <v>0</v>
      </c>
      <c r="O56" s="39">
        <f t="shared" si="13"/>
        <v>0</v>
      </c>
      <c r="P56" s="39">
        <f t="shared" si="13"/>
        <v>0</v>
      </c>
      <c r="Q56" s="38">
        <f t="shared" si="11"/>
        <v>0</v>
      </c>
    </row>
    <row r="57" spans="2:17" x14ac:dyDescent="0.2">
      <c r="B57" s="12" t="s">
        <v>185</v>
      </c>
      <c r="C57" s="28" t="s">
        <v>162</v>
      </c>
      <c r="D57" s="20" t="s">
        <v>31</v>
      </c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38">
        <f t="shared" si="11"/>
        <v>0</v>
      </c>
    </row>
    <row r="58" spans="2:17" x14ac:dyDescent="0.2">
      <c r="B58" s="26" t="s">
        <v>186</v>
      </c>
      <c r="C58" s="44" t="s">
        <v>163</v>
      </c>
      <c r="D58" s="27" t="s">
        <v>31</v>
      </c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46">
        <f t="shared" si="11"/>
        <v>0</v>
      </c>
    </row>
    <row r="59" spans="2:17" x14ac:dyDescent="0.2">
      <c r="B59" s="47"/>
      <c r="C59" s="44" t="s">
        <v>100</v>
      </c>
      <c r="D59" s="27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6"/>
    </row>
    <row r="60" spans="2:17" x14ac:dyDescent="0.2">
      <c r="B60" s="13" t="s">
        <v>187</v>
      </c>
      <c r="C60" s="14" t="s">
        <v>42</v>
      </c>
      <c r="D60" s="24" t="s">
        <v>30</v>
      </c>
      <c r="E60" s="40">
        <f t="shared" ref="E60:P60" si="14">E61+E88</f>
        <v>0</v>
      </c>
      <c r="F60" s="40">
        <f>F61+F88</f>
        <v>0</v>
      </c>
      <c r="G60" s="40">
        <f t="shared" si="14"/>
        <v>0</v>
      </c>
      <c r="H60" s="40">
        <f t="shared" si="14"/>
        <v>0</v>
      </c>
      <c r="I60" s="40">
        <f t="shared" si="14"/>
        <v>0</v>
      </c>
      <c r="J60" s="40">
        <f t="shared" si="14"/>
        <v>0</v>
      </c>
      <c r="K60" s="40">
        <f t="shared" si="14"/>
        <v>0</v>
      </c>
      <c r="L60" s="40">
        <f t="shared" si="14"/>
        <v>0</v>
      </c>
      <c r="M60" s="40">
        <f t="shared" si="14"/>
        <v>0</v>
      </c>
      <c r="N60" s="40">
        <f t="shared" si="14"/>
        <v>0</v>
      </c>
      <c r="O60" s="40">
        <f t="shared" si="14"/>
        <v>0</v>
      </c>
      <c r="P60" s="40">
        <f t="shared" si="14"/>
        <v>0</v>
      </c>
      <c r="Q60" s="41">
        <f>SUM(E60:P60)</f>
        <v>0</v>
      </c>
    </row>
    <row r="61" spans="2:17" x14ac:dyDescent="0.2">
      <c r="B61" s="16" t="s">
        <v>188</v>
      </c>
      <c r="C61" s="25" t="s">
        <v>98</v>
      </c>
      <c r="D61" s="17" t="s">
        <v>30</v>
      </c>
      <c r="E61" s="42">
        <f t="shared" ref="E61:P61" si="15">E65+E74</f>
        <v>0</v>
      </c>
      <c r="F61" s="42">
        <f t="shared" si="15"/>
        <v>0</v>
      </c>
      <c r="G61" s="42">
        <f t="shared" si="15"/>
        <v>0</v>
      </c>
      <c r="H61" s="42">
        <f t="shared" si="15"/>
        <v>0</v>
      </c>
      <c r="I61" s="42">
        <f t="shared" si="15"/>
        <v>0</v>
      </c>
      <c r="J61" s="42">
        <f t="shared" si="15"/>
        <v>0</v>
      </c>
      <c r="K61" s="42">
        <f t="shared" si="15"/>
        <v>0</v>
      </c>
      <c r="L61" s="42">
        <f t="shared" si="15"/>
        <v>0</v>
      </c>
      <c r="M61" s="42">
        <f t="shared" si="15"/>
        <v>0</v>
      </c>
      <c r="N61" s="42">
        <f t="shared" si="15"/>
        <v>0</v>
      </c>
      <c r="O61" s="42">
        <f t="shared" si="15"/>
        <v>0</v>
      </c>
      <c r="P61" s="42">
        <f t="shared" si="15"/>
        <v>0</v>
      </c>
      <c r="Q61" s="37">
        <f>SUM(E61:P61)</f>
        <v>0</v>
      </c>
    </row>
    <row r="62" spans="2:17" x14ac:dyDescent="0.2">
      <c r="B62" s="18"/>
      <c r="C62" s="21" t="s">
        <v>43</v>
      </c>
      <c r="D62" s="43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8"/>
    </row>
    <row r="63" spans="2:17" x14ac:dyDescent="0.2">
      <c r="B63" s="18" t="s">
        <v>189</v>
      </c>
      <c r="C63" s="19" t="s">
        <v>60</v>
      </c>
      <c r="D63" s="20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38"/>
    </row>
    <row r="64" spans="2:17" x14ac:dyDescent="0.2">
      <c r="B64" s="18" t="s">
        <v>190</v>
      </c>
      <c r="C64" s="19" t="s">
        <v>28</v>
      </c>
      <c r="D64" s="20" t="s">
        <v>27</v>
      </c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61">
        <f>SUM(E64:P64)</f>
        <v>0</v>
      </c>
    </row>
    <row r="65" spans="2:17" x14ac:dyDescent="0.2">
      <c r="B65" s="18" t="s">
        <v>191</v>
      </c>
      <c r="C65" s="19" t="s">
        <v>29</v>
      </c>
      <c r="D65" s="20" t="s">
        <v>30</v>
      </c>
      <c r="E65" s="39">
        <f t="shared" ref="E65:P65" si="16">E66+E67+E68+E69+E70</f>
        <v>0</v>
      </c>
      <c r="F65" s="39">
        <f>F66+F67+F68+F69+F70</f>
        <v>0</v>
      </c>
      <c r="G65" s="39">
        <f t="shared" si="16"/>
        <v>0</v>
      </c>
      <c r="H65" s="39">
        <f t="shared" si="16"/>
        <v>0</v>
      </c>
      <c r="I65" s="39">
        <f t="shared" si="16"/>
        <v>0</v>
      </c>
      <c r="J65" s="39">
        <f t="shared" si="16"/>
        <v>0</v>
      </c>
      <c r="K65" s="39">
        <f t="shared" si="16"/>
        <v>0</v>
      </c>
      <c r="L65" s="39">
        <f t="shared" si="16"/>
        <v>0</v>
      </c>
      <c r="M65" s="39">
        <f t="shared" si="16"/>
        <v>0</v>
      </c>
      <c r="N65" s="39">
        <f t="shared" si="16"/>
        <v>0</v>
      </c>
      <c r="O65" s="39">
        <f t="shared" si="16"/>
        <v>0</v>
      </c>
      <c r="P65" s="39">
        <f t="shared" si="16"/>
        <v>0</v>
      </c>
      <c r="Q65" s="38">
        <f t="shared" ref="Q65:Q70" si="17">SUM(E65:P65)</f>
        <v>0</v>
      </c>
    </row>
    <row r="66" spans="2:17" x14ac:dyDescent="0.2">
      <c r="B66" s="18" t="s">
        <v>192</v>
      </c>
      <c r="C66" s="28" t="s">
        <v>44</v>
      </c>
      <c r="D66" s="20" t="s">
        <v>30</v>
      </c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38">
        <f t="shared" si="17"/>
        <v>0</v>
      </c>
    </row>
    <row r="67" spans="2:17" x14ac:dyDescent="0.2">
      <c r="B67" s="49" t="s">
        <v>193</v>
      </c>
      <c r="C67" s="28" t="s">
        <v>45</v>
      </c>
      <c r="D67" s="20" t="s">
        <v>30</v>
      </c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38">
        <f t="shared" si="17"/>
        <v>0</v>
      </c>
    </row>
    <row r="68" spans="2:17" x14ac:dyDescent="0.2">
      <c r="B68" s="49" t="s">
        <v>194</v>
      </c>
      <c r="C68" s="28" t="s">
        <v>46</v>
      </c>
      <c r="D68" s="20" t="s">
        <v>30</v>
      </c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38">
        <f t="shared" si="17"/>
        <v>0</v>
      </c>
    </row>
    <row r="69" spans="2:17" x14ac:dyDescent="0.2">
      <c r="B69" s="49" t="s">
        <v>195</v>
      </c>
      <c r="C69" s="28" t="s">
        <v>47</v>
      </c>
      <c r="D69" s="20" t="s">
        <v>30</v>
      </c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38">
        <f t="shared" si="17"/>
        <v>0</v>
      </c>
    </row>
    <row r="70" spans="2:17" x14ac:dyDescent="0.2">
      <c r="B70" s="49" t="s">
        <v>196</v>
      </c>
      <c r="C70" s="28" t="s">
        <v>48</v>
      </c>
      <c r="D70" s="20" t="s">
        <v>30</v>
      </c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38">
        <f t="shared" si="17"/>
        <v>0</v>
      </c>
    </row>
    <row r="71" spans="2:17" x14ac:dyDescent="0.2">
      <c r="B71" s="49"/>
      <c r="C71" s="21" t="s">
        <v>49</v>
      </c>
      <c r="D71" s="43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8"/>
    </row>
    <row r="72" spans="2:17" x14ac:dyDescent="0.2">
      <c r="B72" s="18" t="s">
        <v>197</v>
      </c>
      <c r="C72" s="19" t="s">
        <v>60</v>
      </c>
      <c r="D72" s="20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38"/>
    </row>
    <row r="73" spans="2:17" x14ac:dyDescent="0.2">
      <c r="B73" s="18" t="s">
        <v>198</v>
      </c>
      <c r="C73" s="19" t="s">
        <v>28</v>
      </c>
      <c r="D73" s="20" t="s">
        <v>27</v>
      </c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61">
        <f>SUM(E73:P73)</f>
        <v>0</v>
      </c>
    </row>
    <row r="74" spans="2:17" x14ac:dyDescent="0.2">
      <c r="B74" s="18" t="s">
        <v>199</v>
      </c>
      <c r="C74" s="19" t="s">
        <v>29</v>
      </c>
      <c r="D74" s="20" t="s">
        <v>30</v>
      </c>
      <c r="E74" s="39">
        <f t="shared" ref="E74:P74" si="18">E75+E80+E85</f>
        <v>0</v>
      </c>
      <c r="F74" s="39">
        <f>F75+F80+F85</f>
        <v>0</v>
      </c>
      <c r="G74" s="39">
        <f t="shared" si="18"/>
        <v>0</v>
      </c>
      <c r="H74" s="39">
        <f t="shared" si="18"/>
        <v>0</v>
      </c>
      <c r="I74" s="39">
        <f t="shared" si="18"/>
        <v>0</v>
      </c>
      <c r="J74" s="39">
        <f t="shared" si="18"/>
        <v>0</v>
      </c>
      <c r="K74" s="39">
        <f t="shared" si="18"/>
        <v>0</v>
      </c>
      <c r="L74" s="39">
        <f t="shared" si="18"/>
        <v>0</v>
      </c>
      <c r="M74" s="39">
        <f t="shared" si="18"/>
        <v>0</v>
      </c>
      <c r="N74" s="39">
        <f t="shared" si="18"/>
        <v>0</v>
      </c>
      <c r="O74" s="39">
        <f t="shared" si="18"/>
        <v>0</v>
      </c>
      <c r="P74" s="39">
        <f t="shared" si="18"/>
        <v>0</v>
      </c>
      <c r="Q74" s="38">
        <f t="shared" ref="Q74:Q88" si="19">SUM(E74:P74)</f>
        <v>0</v>
      </c>
    </row>
    <row r="75" spans="2:17" x14ac:dyDescent="0.2">
      <c r="B75" s="18" t="s">
        <v>200</v>
      </c>
      <c r="C75" s="28" t="s">
        <v>50</v>
      </c>
      <c r="D75" s="20" t="s">
        <v>30</v>
      </c>
      <c r="E75" s="39">
        <f t="shared" ref="E75:P75" si="20">E76+E77+E78+E79</f>
        <v>0</v>
      </c>
      <c r="F75" s="39">
        <f t="shared" si="20"/>
        <v>0</v>
      </c>
      <c r="G75" s="39">
        <f t="shared" si="20"/>
        <v>0</v>
      </c>
      <c r="H75" s="39">
        <f t="shared" si="20"/>
        <v>0</v>
      </c>
      <c r="I75" s="39">
        <f t="shared" si="20"/>
        <v>0</v>
      </c>
      <c r="J75" s="39">
        <f t="shared" si="20"/>
        <v>0</v>
      </c>
      <c r="K75" s="39">
        <f t="shared" si="20"/>
        <v>0</v>
      </c>
      <c r="L75" s="39">
        <f t="shared" si="20"/>
        <v>0</v>
      </c>
      <c r="M75" s="39">
        <f t="shared" si="20"/>
        <v>0</v>
      </c>
      <c r="N75" s="39">
        <f t="shared" si="20"/>
        <v>0</v>
      </c>
      <c r="O75" s="39">
        <f t="shared" si="20"/>
        <v>0</v>
      </c>
      <c r="P75" s="39">
        <f t="shared" si="20"/>
        <v>0</v>
      </c>
      <c r="Q75" s="38">
        <f t="shared" si="19"/>
        <v>0</v>
      </c>
    </row>
    <row r="76" spans="2:17" ht="25.5" x14ac:dyDescent="0.2">
      <c r="B76" s="18" t="s">
        <v>201</v>
      </c>
      <c r="C76" s="28" t="s">
        <v>51</v>
      </c>
      <c r="D76" s="20" t="s">
        <v>30</v>
      </c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38">
        <f t="shared" si="19"/>
        <v>0</v>
      </c>
    </row>
    <row r="77" spans="2:17" ht="25.5" x14ac:dyDescent="0.2">
      <c r="B77" s="18" t="s">
        <v>202</v>
      </c>
      <c r="C77" s="21" t="s">
        <v>75</v>
      </c>
      <c r="D77" s="20" t="s">
        <v>30</v>
      </c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38">
        <f t="shared" si="19"/>
        <v>0</v>
      </c>
    </row>
    <row r="78" spans="2:17" x14ac:dyDescent="0.2">
      <c r="B78" s="49" t="s">
        <v>260</v>
      </c>
      <c r="C78" s="28" t="s">
        <v>52</v>
      </c>
      <c r="D78" s="20" t="s">
        <v>30</v>
      </c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38">
        <f t="shared" si="19"/>
        <v>0</v>
      </c>
    </row>
    <row r="79" spans="2:17" x14ac:dyDescent="0.2">
      <c r="B79" s="49" t="s">
        <v>261</v>
      </c>
      <c r="C79" s="21" t="s">
        <v>76</v>
      </c>
      <c r="D79" s="20" t="s">
        <v>30</v>
      </c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38">
        <f t="shared" si="19"/>
        <v>0</v>
      </c>
    </row>
    <row r="80" spans="2:17" x14ac:dyDescent="0.2">
      <c r="B80" s="49" t="s">
        <v>203</v>
      </c>
      <c r="C80" s="28" t="s">
        <v>46</v>
      </c>
      <c r="D80" s="20" t="s">
        <v>30</v>
      </c>
      <c r="E80" s="39">
        <f t="shared" ref="E80:P80" si="21">E81+E82+E83+E84</f>
        <v>0</v>
      </c>
      <c r="F80" s="39">
        <f t="shared" si="21"/>
        <v>0</v>
      </c>
      <c r="G80" s="39">
        <f t="shared" si="21"/>
        <v>0</v>
      </c>
      <c r="H80" s="39">
        <f t="shared" si="21"/>
        <v>0</v>
      </c>
      <c r="I80" s="39">
        <f t="shared" si="21"/>
        <v>0</v>
      </c>
      <c r="J80" s="39">
        <f t="shared" si="21"/>
        <v>0</v>
      </c>
      <c r="K80" s="39">
        <f t="shared" si="21"/>
        <v>0</v>
      </c>
      <c r="L80" s="39">
        <f t="shared" si="21"/>
        <v>0</v>
      </c>
      <c r="M80" s="39">
        <f t="shared" si="21"/>
        <v>0</v>
      </c>
      <c r="N80" s="39">
        <f t="shared" si="21"/>
        <v>0</v>
      </c>
      <c r="O80" s="39">
        <f t="shared" si="21"/>
        <v>0</v>
      </c>
      <c r="P80" s="39">
        <f t="shared" si="21"/>
        <v>0</v>
      </c>
      <c r="Q80" s="38">
        <f t="shared" si="19"/>
        <v>0</v>
      </c>
    </row>
    <row r="81" spans="2:17" x14ac:dyDescent="0.2">
      <c r="B81" s="49" t="s">
        <v>204</v>
      </c>
      <c r="C81" s="28" t="s">
        <v>51</v>
      </c>
      <c r="D81" s="20" t="s">
        <v>30</v>
      </c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38">
        <f t="shared" si="19"/>
        <v>0</v>
      </c>
    </row>
    <row r="82" spans="2:17" x14ac:dyDescent="0.2">
      <c r="B82" s="49" t="s">
        <v>205</v>
      </c>
      <c r="C82" s="21" t="s">
        <v>75</v>
      </c>
      <c r="D82" s="20" t="s">
        <v>30</v>
      </c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38">
        <f t="shared" si="19"/>
        <v>0</v>
      </c>
    </row>
    <row r="83" spans="2:17" x14ac:dyDescent="0.2">
      <c r="B83" s="49" t="s">
        <v>206</v>
      </c>
      <c r="C83" s="28" t="s">
        <v>52</v>
      </c>
      <c r="D83" s="20" t="s">
        <v>30</v>
      </c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38">
        <f t="shared" si="19"/>
        <v>0</v>
      </c>
    </row>
    <row r="84" spans="2:17" x14ac:dyDescent="0.2">
      <c r="B84" s="49" t="s">
        <v>207</v>
      </c>
      <c r="C84" s="21" t="s">
        <v>76</v>
      </c>
      <c r="D84" s="20" t="s">
        <v>30</v>
      </c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38">
        <f t="shared" si="19"/>
        <v>0</v>
      </c>
    </row>
    <row r="85" spans="2:17" x14ac:dyDescent="0.2">
      <c r="B85" s="49" t="s">
        <v>208</v>
      </c>
      <c r="C85" s="28" t="s">
        <v>48</v>
      </c>
      <c r="D85" s="20" t="s">
        <v>30</v>
      </c>
      <c r="E85" s="39">
        <f t="shared" ref="E85:P85" si="22">E86+E87</f>
        <v>0</v>
      </c>
      <c r="F85" s="39">
        <f t="shared" si="22"/>
        <v>0</v>
      </c>
      <c r="G85" s="39">
        <f t="shared" si="22"/>
        <v>0</v>
      </c>
      <c r="H85" s="39">
        <f t="shared" si="22"/>
        <v>0</v>
      </c>
      <c r="I85" s="39">
        <f t="shared" si="22"/>
        <v>0</v>
      </c>
      <c r="J85" s="39">
        <f t="shared" si="22"/>
        <v>0</v>
      </c>
      <c r="K85" s="39">
        <f t="shared" si="22"/>
        <v>0</v>
      </c>
      <c r="L85" s="39">
        <f t="shared" si="22"/>
        <v>0</v>
      </c>
      <c r="M85" s="39">
        <f t="shared" si="22"/>
        <v>0</v>
      </c>
      <c r="N85" s="39">
        <f t="shared" si="22"/>
        <v>0</v>
      </c>
      <c r="O85" s="39">
        <f t="shared" si="22"/>
        <v>0</v>
      </c>
      <c r="P85" s="39">
        <f t="shared" si="22"/>
        <v>0</v>
      </c>
      <c r="Q85" s="38">
        <f t="shared" si="19"/>
        <v>0</v>
      </c>
    </row>
    <row r="86" spans="2:17" x14ac:dyDescent="0.2">
      <c r="B86" s="49" t="s">
        <v>209</v>
      </c>
      <c r="C86" s="28" t="s">
        <v>53</v>
      </c>
      <c r="D86" s="20" t="s">
        <v>30</v>
      </c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38">
        <f t="shared" si="19"/>
        <v>0</v>
      </c>
    </row>
    <row r="87" spans="2:17" x14ac:dyDescent="0.2">
      <c r="B87" s="49" t="s">
        <v>210</v>
      </c>
      <c r="C87" s="28" t="s">
        <v>54</v>
      </c>
      <c r="D87" s="20" t="s">
        <v>30</v>
      </c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38">
        <f t="shared" si="19"/>
        <v>0</v>
      </c>
    </row>
    <row r="88" spans="2:17" x14ac:dyDescent="0.2">
      <c r="B88" s="16" t="s">
        <v>223</v>
      </c>
      <c r="C88" s="19" t="s">
        <v>55</v>
      </c>
      <c r="D88" s="20" t="s">
        <v>30</v>
      </c>
      <c r="E88" s="39">
        <f>E92+E99+E112+E125</f>
        <v>0</v>
      </c>
      <c r="F88" s="39">
        <f t="shared" ref="F88:P88" si="23">F92+F99+F112+F125</f>
        <v>0</v>
      </c>
      <c r="G88" s="39">
        <f t="shared" si="23"/>
        <v>0</v>
      </c>
      <c r="H88" s="39">
        <f t="shared" si="23"/>
        <v>0</v>
      </c>
      <c r="I88" s="39">
        <f t="shared" si="23"/>
        <v>0</v>
      </c>
      <c r="J88" s="39">
        <f t="shared" si="23"/>
        <v>0</v>
      </c>
      <c r="K88" s="39">
        <f t="shared" si="23"/>
        <v>0</v>
      </c>
      <c r="L88" s="39">
        <f t="shared" si="23"/>
        <v>0</v>
      </c>
      <c r="M88" s="39">
        <f t="shared" si="23"/>
        <v>0</v>
      </c>
      <c r="N88" s="39">
        <f t="shared" si="23"/>
        <v>0</v>
      </c>
      <c r="O88" s="39">
        <f t="shared" si="23"/>
        <v>0</v>
      </c>
      <c r="P88" s="39">
        <f t="shared" si="23"/>
        <v>0</v>
      </c>
      <c r="Q88" s="38">
        <f t="shared" si="19"/>
        <v>0</v>
      </c>
    </row>
    <row r="89" spans="2:17" x14ac:dyDescent="0.2">
      <c r="B89" s="49"/>
      <c r="C89" s="21" t="s">
        <v>43</v>
      </c>
      <c r="D89" s="20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8"/>
    </row>
    <row r="90" spans="2:17" x14ac:dyDescent="0.2">
      <c r="B90" s="49" t="s">
        <v>224</v>
      </c>
      <c r="C90" s="19" t="s">
        <v>60</v>
      </c>
      <c r="D90" s="20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38"/>
    </row>
    <row r="91" spans="2:17" x14ac:dyDescent="0.2">
      <c r="B91" s="49" t="s">
        <v>225</v>
      </c>
      <c r="C91" s="19" t="s">
        <v>28</v>
      </c>
      <c r="D91" s="20" t="s">
        <v>27</v>
      </c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61">
        <f>SUM(E91:P91)</f>
        <v>0</v>
      </c>
    </row>
    <row r="92" spans="2:17" x14ac:dyDescent="0.2">
      <c r="B92" s="49" t="s">
        <v>226</v>
      </c>
      <c r="C92" s="19" t="s">
        <v>29</v>
      </c>
      <c r="D92" s="20" t="s">
        <v>30</v>
      </c>
      <c r="E92" s="39">
        <f t="shared" ref="E92:P92" si="24">E93+E94+E95</f>
        <v>0</v>
      </c>
      <c r="F92" s="39">
        <f t="shared" si="24"/>
        <v>0</v>
      </c>
      <c r="G92" s="39">
        <f t="shared" si="24"/>
        <v>0</v>
      </c>
      <c r="H92" s="39">
        <f t="shared" si="24"/>
        <v>0</v>
      </c>
      <c r="I92" s="39">
        <f t="shared" si="24"/>
        <v>0</v>
      </c>
      <c r="J92" s="39">
        <f t="shared" si="24"/>
        <v>0</v>
      </c>
      <c r="K92" s="39">
        <f t="shared" si="24"/>
        <v>0</v>
      </c>
      <c r="L92" s="39">
        <f t="shared" si="24"/>
        <v>0</v>
      </c>
      <c r="M92" s="39">
        <f t="shared" si="24"/>
        <v>0</v>
      </c>
      <c r="N92" s="39">
        <f t="shared" si="24"/>
        <v>0</v>
      </c>
      <c r="O92" s="39">
        <f t="shared" si="24"/>
        <v>0</v>
      </c>
      <c r="P92" s="39">
        <f t="shared" si="24"/>
        <v>0</v>
      </c>
      <c r="Q92" s="38">
        <f>SUM(E92:P92)</f>
        <v>0</v>
      </c>
    </row>
    <row r="93" spans="2:17" x14ac:dyDescent="0.2">
      <c r="B93" s="49" t="s">
        <v>227</v>
      </c>
      <c r="C93" s="28" t="s">
        <v>56</v>
      </c>
      <c r="D93" s="20" t="s">
        <v>30</v>
      </c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38">
        <f>SUM(E93:P93)</f>
        <v>0</v>
      </c>
    </row>
    <row r="94" spans="2:17" x14ac:dyDescent="0.2">
      <c r="B94" s="49" t="s">
        <v>228</v>
      </c>
      <c r="C94" s="28" t="s">
        <v>57</v>
      </c>
      <c r="D94" s="20" t="s">
        <v>30</v>
      </c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38">
        <f>SUM(E94:P94)</f>
        <v>0</v>
      </c>
    </row>
    <row r="95" spans="2:17" x14ac:dyDescent="0.2">
      <c r="B95" s="49" t="s">
        <v>229</v>
      </c>
      <c r="C95" s="28" t="s">
        <v>58</v>
      </c>
      <c r="D95" s="20" t="s">
        <v>30</v>
      </c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38">
        <f>SUM(E95:P95)</f>
        <v>0</v>
      </c>
    </row>
    <row r="96" spans="2:17" x14ac:dyDescent="0.2">
      <c r="B96" s="49"/>
      <c r="C96" s="21" t="s">
        <v>49</v>
      </c>
      <c r="D96" s="43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8"/>
    </row>
    <row r="97" spans="2:17" x14ac:dyDescent="0.2">
      <c r="B97" s="49" t="s">
        <v>230</v>
      </c>
      <c r="C97" s="19" t="s">
        <v>60</v>
      </c>
      <c r="D97" s="20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38"/>
    </row>
    <row r="98" spans="2:17" x14ac:dyDescent="0.2">
      <c r="B98" s="49" t="s">
        <v>231</v>
      </c>
      <c r="C98" s="19" t="s">
        <v>28</v>
      </c>
      <c r="D98" s="20" t="s">
        <v>27</v>
      </c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61">
        <f>SUM(E98:P98)</f>
        <v>0</v>
      </c>
    </row>
    <row r="99" spans="2:17" x14ac:dyDescent="0.2">
      <c r="B99" s="49" t="s">
        <v>232</v>
      </c>
      <c r="C99" s="19" t="s">
        <v>29</v>
      </c>
      <c r="D99" s="20" t="s">
        <v>30</v>
      </c>
      <c r="E99" s="39">
        <f t="shared" ref="E99:P99" si="25">E100+E103+E106</f>
        <v>0</v>
      </c>
      <c r="F99" s="39">
        <f>F100+F103+F106</f>
        <v>0</v>
      </c>
      <c r="G99" s="39">
        <f t="shared" si="25"/>
        <v>0</v>
      </c>
      <c r="H99" s="39">
        <f t="shared" si="25"/>
        <v>0</v>
      </c>
      <c r="I99" s="39">
        <f t="shared" si="25"/>
        <v>0</v>
      </c>
      <c r="J99" s="39">
        <f t="shared" si="25"/>
        <v>0</v>
      </c>
      <c r="K99" s="39">
        <f t="shared" si="25"/>
        <v>0</v>
      </c>
      <c r="L99" s="39">
        <f t="shared" si="25"/>
        <v>0</v>
      </c>
      <c r="M99" s="39">
        <f t="shared" si="25"/>
        <v>0</v>
      </c>
      <c r="N99" s="39">
        <f t="shared" si="25"/>
        <v>0</v>
      </c>
      <c r="O99" s="39">
        <f t="shared" si="25"/>
        <v>0</v>
      </c>
      <c r="P99" s="39">
        <f t="shared" si="25"/>
        <v>0</v>
      </c>
      <c r="Q99" s="61">
        <f t="shared" ref="Q99:Q108" si="26">SUM(E99:P99)</f>
        <v>0</v>
      </c>
    </row>
    <row r="100" spans="2:17" x14ac:dyDescent="0.2">
      <c r="B100" s="49" t="s">
        <v>233</v>
      </c>
      <c r="C100" s="28" t="s">
        <v>50</v>
      </c>
      <c r="D100" s="20" t="s">
        <v>30</v>
      </c>
      <c r="E100" s="39">
        <f t="shared" ref="E100:P100" si="27">E101+E102</f>
        <v>0</v>
      </c>
      <c r="F100" s="39">
        <f t="shared" si="27"/>
        <v>0</v>
      </c>
      <c r="G100" s="39">
        <f t="shared" si="27"/>
        <v>0</v>
      </c>
      <c r="H100" s="39">
        <f t="shared" si="27"/>
        <v>0</v>
      </c>
      <c r="I100" s="39">
        <f t="shared" si="27"/>
        <v>0</v>
      </c>
      <c r="J100" s="39">
        <f t="shared" si="27"/>
        <v>0</v>
      </c>
      <c r="K100" s="39">
        <f t="shared" si="27"/>
        <v>0</v>
      </c>
      <c r="L100" s="39">
        <f t="shared" si="27"/>
        <v>0</v>
      </c>
      <c r="M100" s="39">
        <f t="shared" si="27"/>
        <v>0</v>
      </c>
      <c r="N100" s="39">
        <f t="shared" si="27"/>
        <v>0</v>
      </c>
      <c r="O100" s="39">
        <f t="shared" si="27"/>
        <v>0</v>
      </c>
      <c r="P100" s="39">
        <f t="shared" si="27"/>
        <v>0</v>
      </c>
      <c r="Q100" s="61">
        <f t="shared" si="26"/>
        <v>0</v>
      </c>
    </row>
    <row r="101" spans="2:17" x14ac:dyDescent="0.2">
      <c r="B101" s="49" t="s">
        <v>234</v>
      </c>
      <c r="C101" s="28" t="s">
        <v>53</v>
      </c>
      <c r="D101" s="20" t="s">
        <v>30</v>
      </c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61">
        <f t="shared" si="26"/>
        <v>0</v>
      </c>
    </row>
    <row r="102" spans="2:17" x14ac:dyDescent="0.2">
      <c r="B102" s="49" t="s">
        <v>235</v>
      </c>
      <c r="C102" s="28" t="s">
        <v>54</v>
      </c>
      <c r="D102" s="20" t="s">
        <v>30</v>
      </c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61">
        <f t="shared" si="26"/>
        <v>0</v>
      </c>
    </row>
    <row r="103" spans="2:17" x14ac:dyDescent="0.2">
      <c r="B103" s="49" t="s">
        <v>236</v>
      </c>
      <c r="C103" s="28" t="s">
        <v>46</v>
      </c>
      <c r="D103" s="20" t="s">
        <v>30</v>
      </c>
      <c r="E103" s="39">
        <f t="shared" ref="E103:P103" si="28">E104+E105</f>
        <v>0</v>
      </c>
      <c r="F103" s="39">
        <f t="shared" si="28"/>
        <v>0</v>
      </c>
      <c r="G103" s="39">
        <f t="shared" si="28"/>
        <v>0</v>
      </c>
      <c r="H103" s="39">
        <f t="shared" si="28"/>
        <v>0</v>
      </c>
      <c r="I103" s="39">
        <f t="shared" si="28"/>
        <v>0</v>
      </c>
      <c r="J103" s="39">
        <f t="shared" si="28"/>
        <v>0</v>
      </c>
      <c r="K103" s="39">
        <f t="shared" si="28"/>
        <v>0</v>
      </c>
      <c r="L103" s="39">
        <f t="shared" si="28"/>
        <v>0</v>
      </c>
      <c r="M103" s="39">
        <f t="shared" si="28"/>
        <v>0</v>
      </c>
      <c r="N103" s="39">
        <f t="shared" si="28"/>
        <v>0</v>
      </c>
      <c r="O103" s="39">
        <f t="shared" si="28"/>
        <v>0</v>
      </c>
      <c r="P103" s="39">
        <f t="shared" si="28"/>
        <v>0</v>
      </c>
      <c r="Q103" s="61">
        <f t="shared" si="26"/>
        <v>0</v>
      </c>
    </row>
    <row r="104" spans="2:17" x14ac:dyDescent="0.2">
      <c r="B104" s="49" t="s">
        <v>237</v>
      </c>
      <c r="C104" s="28" t="s">
        <v>53</v>
      </c>
      <c r="D104" s="20" t="s">
        <v>30</v>
      </c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61">
        <f t="shared" si="26"/>
        <v>0</v>
      </c>
    </row>
    <row r="105" spans="2:17" x14ac:dyDescent="0.2">
      <c r="B105" s="49" t="s">
        <v>238</v>
      </c>
      <c r="C105" s="28" t="s">
        <v>54</v>
      </c>
      <c r="D105" s="20" t="s">
        <v>30</v>
      </c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61">
        <f t="shared" si="26"/>
        <v>0</v>
      </c>
    </row>
    <row r="106" spans="2:17" x14ac:dyDescent="0.2">
      <c r="B106" s="49" t="s">
        <v>239</v>
      </c>
      <c r="C106" s="28" t="s">
        <v>48</v>
      </c>
      <c r="D106" s="20" t="s">
        <v>30</v>
      </c>
      <c r="E106" s="39">
        <f t="shared" ref="E106:P106" si="29">E107+E108</f>
        <v>0</v>
      </c>
      <c r="F106" s="39">
        <f t="shared" si="29"/>
        <v>0</v>
      </c>
      <c r="G106" s="39">
        <f t="shared" si="29"/>
        <v>0</v>
      </c>
      <c r="H106" s="39">
        <f t="shared" si="29"/>
        <v>0</v>
      </c>
      <c r="I106" s="39">
        <f t="shared" si="29"/>
        <v>0</v>
      </c>
      <c r="J106" s="39">
        <f t="shared" si="29"/>
        <v>0</v>
      </c>
      <c r="K106" s="39">
        <f t="shared" si="29"/>
        <v>0</v>
      </c>
      <c r="L106" s="39">
        <f t="shared" si="29"/>
        <v>0</v>
      </c>
      <c r="M106" s="39">
        <f t="shared" si="29"/>
        <v>0</v>
      </c>
      <c r="N106" s="39">
        <f t="shared" si="29"/>
        <v>0</v>
      </c>
      <c r="O106" s="39">
        <f t="shared" si="29"/>
        <v>0</v>
      </c>
      <c r="P106" s="39">
        <f t="shared" si="29"/>
        <v>0</v>
      </c>
      <c r="Q106" s="61">
        <f t="shared" si="26"/>
        <v>0</v>
      </c>
    </row>
    <row r="107" spans="2:17" x14ac:dyDescent="0.2">
      <c r="B107" s="49" t="s">
        <v>240</v>
      </c>
      <c r="C107" s="28" t="s">
        <v>53</v>
      </c>
      <c r="D107" s="20" t="s">
        <v>30</v>
      </c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61">
        <f t="shared" si="26"/>
        <v>0</v>
      </c>
    </row>
    <row r="108" spans="2:17" x14ac:dyDescent="0.2">
      <c r="B108" s="49" t="s">
        <v>241</v>
      </c>
      <c r="C108" s="28" t="s">
        <v>54</v>
      </c>
      <c r="D108" s="20" t="s">
        <v>30</v>
      </c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61">
        <f t="shared" si="26"/>
        <v>0</v>
      </c>
    </row>
    <row r="109" spans="2:17" x14ac:dyDescent="0.2">
      <c r="B109" s="49"/>
      <c r="C109" s="21" t="s">
        <v>158</v>
      </c>
      <c r="D109" s="43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8"/>
    </row>
    <row r="110" spans="2:17" x14ac:dyDescent="0.2">
      <c r="B110" s="49" t="s">
        <v>242</v>
      </c>
      <c r="C110" s="19" t="s">
        <v>60</v>
      </c>
      <c r="D110" s="20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38"/>
    </row>
    <row r="111" spans="2:17" x14ac:dyDescent="0.2">
      <c r="B111" s="49" t="s">
        <v>243</v>
      </c>
      <c r="C111" s="19" t="s">
        <v>28</v>
      </c>
      <c r="D111" s="20" t="s">
        <v>27</v>
      </c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61">
        <f t="shared" ref="Q111:Q121" si="30">SUM(E111:P111)</f>
        <v>0</v>
      </c>
    </row>
    <row r="112" spans="2:17" x14ac:dyDescent="0.2">
      <c r="B112" s="49" t="s">
        <v>244</v>
      </c>
      <c r="C112" s="19" t="s">
        <v>29</v>
      </c>
      <c r="D112" s="20" t="s">
        <v>30</v>
      </c>
      <c r="E112" s="39">
        <f t="shared" ref="E112:P112" si="31">E113+E116+E119</f>
        <v>0</v>
      </c>
      <c r="F112" s="39">
        <f>F113+F116+F119</f>
        <v>0</v>
      </c>
      <c r="G112" s="39">
        <f t="shared" si="31"/>
        <v>0</v>
      </c>
      <c r="H112" s="39">
        <f t="shared" si="31"/>
        <v>0</v>
      </c>
      <c r="I112" s="39">
        <f t="shared" si="31"/>
        <v>0</v>
      </c>
      <c r="J112" s="39">
        <f t="shared" si="31"/>
        <v>0</v>
      </c>
      <c r="K112" s="39">
        <f t="shared" si="31"/>
        <v>0</v>
      </c>
      <c r="L112" s="39">
        <f t="shared" si="31"/>
        <v>0</v>
      </c>
      <c r="M112" s="39">
        <f t="shared" si="31"/>
        <v>0</v>
      </c>
      <c r="N112" s="39">
        <f t="shared" si="31"/>
        <v>0</v>
      </c>
      <c r="O112" s="39">
        <f t="shared" si="31"/>
        <v>0</v>
      </c>
      <c r="P112" s="39">
        <f t="shared" si="31"/>
        <v>0</v>
      </c>
      <c r="Q112" s="61">
        <f t="shared" si="30"/>
        <v>0</v>
      </c>
    </row>
    <row r="113" spans="2:17" x14ac:dyDescent="0.2">
      <c r="B113" s="49" t="s">
        <v>245</v>
      </c>
      <c r="C113" s="28" t="s">
        <v>50</v>
      </c>
      <c r="D113" s="20" t="s">
        <v>30</v>
      </c>
      <c r="E113" s="39">
        <f t="shared" ref="E113:P113" si="32">E114+E115</f>
        <v>0</v>
      </c>
      <c r="F113" s="39">
        <f t="shared" si="32"/>
        <v>0</v>
      </c>
      <c r="G113" s="39">
        <f t="shared" si="32"/>
        <v>0</v>
      </c>
      <c r="H113" s="39">
        <f t="shared" si="32"/>
        <v>0</v>
      </c>
      <c r="I113" s="39">
        <f t="shared" si="32"/>
        <v>0</v>
      </c>
      <c r="J113" s="39">
        <f t="shared" si="32"/>
        <v>0</v>
      </c>
      <c r="K113" s="39">
        <f t="shared" si="32"/>
        <v>0</v>
      </c>
      <c r="L113" s="39">
        <f t="shared" si="32"/>
        <v>0</v>
      </c>
      <c r="M113" s="39">
        <f t="shared" si="32"/>
        <v>0</v>
      </c>
      <c r="N113" s="39">
        <f t="shared" si="32"/>
        <v>0</v>
      </c>
      <c r="O113" s="39">
        <f t="shared" si="32"/>
        <v>0</v>
      </c>
      <c r="P113" s="39">
        <f t="shared" si="32"/>
        <v>0</v>
      </c>
      <c r="Q113" s="61">
        <f t="shared" si="30"/>
        <v>0</v>
      </c>
    </row>
    <row r="114" spans="2:17" x14ac:dyDescent="0.2">
      <c r="B114" s="49" t="s">
        <v>246</v>
      </c>
      <c r="C114" s="28" t="s">
        <v>53</v>
      </c>
      <c r="D114" s="20" t="s">
        <v>30</v>
      </c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61">
        <f t="shared" si="30"/>
        <v>0</v>
      </c>
    </row>
    <row r="115" spans="2:17" x14ac:dyDescent="0.2">
      <c r="B115" s="49" t="s">
        <v>247</v>
      </c>
      <c r="C115" s="28" t="s">
        <v>54</v>
      </c>
      <c r="D115" s="20" t="s">
        <v>30</v>
      </c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61">
        <f t="shared" si="30"/>
        <v>0</v>
      </c>
    </row>
    <row r="116" spans="2:17" x14ac:dyDescent="0.2">
      <c r="B116" s="49" t="s">
        <v>248</v>
      </c>
      <c r="C116" s="28" t="s">
        <v>46</v>
      </c>
      <c r="D116" s="20" t="s">
        <v>30</v>
      </c>
      <c r="E116" s="39">
        <f t="shared" ref="E116:P116" si="33">E117+E118</f>
        <v>0</v>
      </c>
      <c r="F116" s="39">
        <f t="shared" si="33"/>
        <v>0</v>
      </c>
      <c r="G116" s="39">
        <f t="shared" si="33"/>
        <v>0</v>
      </c>
      <c r="H116" s="39">
        <f t="shared" si="33"/>
        <v>0</v>
      </c>
      <c r="I116" s="39">
        <f t="shared" si="33"/>
        <v>0</v>
      </c>
      <c r="J116" s="39">
        <f t="shared" si="33"/>
        <v>0</v>
      </c>
      <c r="K116" s="39">
        <f t="shared" si="33"/>
        <v>0</v>
      </c>
      <c r="L116" s="39">
        <f t="shared" si="33"/>
        <v>0</v>
      </c>
      <c r="M116" s="39">
        <f t="shared" si="33"/>
        <v>0</v>
      </c>
      <c r="N116" s="39">
        <f t="shared" si="33"/>
        <v>0</v>
      </c>
      <c r="O116" s="39">
        <f t="shared" si="33"/>
        <v>0</v>
      </c>
      <c r="P116" s="39">
        <f t="shared" si="33"/>
        <v>0</v>
      </c>
      <c r="Q116" s="61">
        <f t="shared" si="30"/>
        <v>0</v>
      </c>
    </row>
    <row r="117" spans="2:17" x14ac:dyDescent="0.2">
      <c r="B117" s="49" t="s">
        <v>249</v>
      </c>
      <c r="C117" s="28" t="s">
        <v>53</v>
      </c>
      <c r="D117" s="20" t="s">
        <v>30</v>
      </c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61">
        <f t="shared" si="30"/>
        <v>0</v>
      </c>
    </row>
    <row r="118" spans="2:17" x14ac:dyDescent="0.2">
      <c r="B118" s="49" t="s">
        <v>250</v>
      </c>
      <c r="C118" s="28" t="s">
        <v>54</v>
      </c>
      <c r="D118" s="20" t="s">
        <v>30</v>
      </c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61">
        <f t="shared" si="30"/>
        <v>0</v>
      </c>
    </row>
    <row r="119" spans="2:17" x14ac:dyDescent="0.2">
      <c r="B119" s="49" t="s">
        <v>251</v>
      </c>
      <c r="C119" s="28" t="s">
        <v>48</v>
      </c>
      <c r="D119" s="20" t="s">
        <v>30</v>
      </c>
      <c r="E119" s="39">
        <f t="shared" ref="E119:P119" si="34">E120+E121</f>
        <v>0</v>
      </c>
      <c r="F119" s="39">
        <f t="shared" si="34"/>
        <v>0</v>
      </c>
      <c r="G119" s="39">
        <f t="shared" si="34"/>
        <v>0</v>
      </c>
      <c r="H119" s="39">
        <f t="shared" si="34"/>
        <v>0</v>
      </c>
      <c r="I119" s="39">
        <f t="shared" si="34"/>
        <v>0</v>
      </c>
      <c r="J119" s="39">
        <f t="shared" si="34"/>
        <v>0</v>
      </c>
      <c r="K119" s="39">
        <f t="shared" si="34"/>
        <v>0</v>
      </c>
      <c r="L119" s="39">
        <f t="shared" si="34"/>
        <v>0</v>
      </c>
      <c r="M119" s="39">
        <f t="shared" si="34"/>
        <v>0</v>
      </c>
      <c r="N119" s="39">
        <f t="shared" si="34"/>
        <v>0</v>
      </c>
      <c r="O119" s="39">
        <f t="shared" si="34"/>
        <v>0</v>
      </c>
      <c r="P119" s="39">
        <f t="shared" si="34"/>
        <v>0</v>
      </c>
      <c r="Q119" s="61">
        <f t="shared" si="30"/>
        <v>0</v>
      </c>
    </row>
    <row r="120" spans="2:17" x14ac:dyDescent="0.2">
      <c r="B120" s="49" t="s">
        <v>252</v>
      </c>
      <c r="C120" s="28" t="s">
        <v>53</v>
      </c>
      <c r="D120" s="20" t="s">
        <v>30</v>
      </c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61">
        <f t="shared" si="30"/>
        <v>0</v>
      </c>
    </row>
    <row r="121" spans="2:17" x14ac:dyDescent="0.2">
      <c r="B121" s="49" t="s">
        <v>253</v>
      </c>
      <c r="C121" s="28" t="s">
        <v>54</v>
      </c>
      <c r="D121" s="20" t="s">
        <v>30</v>
      </c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61">
        <f t="shared" si="30"/>
        <v>0</v>
      </c>
    </row>
    <row r="122" spans="2:17" x14ac:dyDescent="0.2">
      <c r="B122" s="49"/>
      <c r="C122" s="21" t="s">
        <v>59</v>
      </c>
      <c r="D122" s="20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8"/>
    </row>
    <row r="123" spans="2:17" x14ac:dyDescent="0.2">
      <c r="B123" s="49" t="s">
        <v>254</v>
      </c>
      <c r="C123" s="19" t="s">
        <v>60</v>
      </c>
      <c r="D123" s="20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38"/>
    </row>
    <row r="124" spans="2:17" x14ac:dyDescent="0.2">
      <c r="B124" s="49" t="s">
        <v>255</v>
      </c>
      <c r="C124" s="19" t="s">
        <v>28</v>
      </c>
      <c r="D124" s="20" t="s">
        <v>27</v>
      </c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61">
        <f t="shared" ref="Q124:Q129" si="35">SUM(E124:P124)</f>
        <v>0</v>
      </c>
    </row>
    <row r="125" spans="2:17" x14ac:dyDescent="0.2">
      <c r="B125" s="49" t="s">
        <v>256</v>
      </c>
      <c r="C125" s="19" t="s">
        <v>29</v>
      </c>
      <c r="D125" s="20" t="s">
        <v>30</v>
      </c>
      <c r="E125" s="39">
        <f t="shared" ref="E125:P125" si="36">E126+E127+E128</f>
        <v>0</v>
      </c>
      <c r="F125" s="39">
        <f t="shared" si="36"/>
        <v>0</v>
      </c>
      <c r="G125" s="39">
        <f t="shared" si="36"/>
        <v>0</v>
      </c>
      <c r="H125" s="39">
        <f t="shared" si="36"/>
        <v>0</v>
      </c>
      <c r="I125" s="39">
        <f t="shared" si="36"/>
        <v>0</v>
      </c>
      <c r="J125" s="39">
        <f t="shared" si="36"/>
        <v>0</v>
      </c>
      <c r="K125" s="39">
        <f t="shared" si="36"/>
        <v>0</v>
      </c>
      <c r="L125" s="39">
        <f t="shared" si="36"/>
        <v>0</v>
      </c>
      <c r="M125" s="39">
        <f t="shared" si="36"/>
        <v>0</v>
      </c>
      <c r="N125" s="39">
        <f t="shared" si="36"/>
        <v>0</v>
      </c>
      <c r="O125" s="39">
        <f t="shared" si="36"/>
        <v>0</v>
      </c>
      <c r="P125" s="39">
        <f t="shared" si="36"/>
        <v>0</v>
      </c>
      <c r="Q125" s="38">
        <f t="shared" si="35"/>
        <v>0</v>
      </c>
    </row>
    <row r="126" spans="2:17" x14ac:dyDescent="0.2">
      <c r="B126" s="49" t="s">
        <v>257</v>
      </c>
      <c r="C126" s="28" t="s">
        <v>56</v>
      </c>
      <c r="D126" s="20" t="s">
        <v>30</v>
      </c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38">
        <f t="shared" si="35"/>
        <v>0</v>
      </c>
    </row>
    <row r="127" spans="2:17" x14ac:dyDescent="0.2">
      <c r="B127" s="49" t="s">
        <v>258</v>
      </c>
      <c r="C127" s="28" t="s">
        <v>57</v>
      </c>
      <c r="D127" s="20" t="s">
        <v>30</v>
      </c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38">
        <f t="shared" si="35"/>
        <v>0</v>
      </c>
    </row>
    <row r="128" spans="2:17" x14ac:dyDescent="0.2">
      <c r="B128" s="52" t="s">
        <v>259</v>
      </c>
      <c r="C128" s="70" t="s">
        <v>58</v>
      </c>
      <c r="D128" s="27" t="s">
        <v>30</v>
      </c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5">
        <f t="shared" si="35"/>
        <v>0</v>
      </c>
    </row>
    <row r="129" spans="2:17" x14ac:dyDescent="0.2">
      <c r="B129" s="100" t="s">
        <v>211</v>
      </c>
      <c r="C129" s="90" t="s">
        <v>212</v>
      </c>
      <c r="D129" s="24" t="s">
        <v>30</v>
      </c>
      <c r="E129" s="40">
        <f>E53+E60</f>
        <v>0</v>
      </c>
      <c r="F129" s="40">
        <f t="shared" ref="F129:P129" si="37">F53+F60</f>
        <v>0</v>
      </c>
      <c r="G129" s="40">
        <f t="shared" si="37"/>
        <v>0</v>
      </c>
      <c r="H129" s="40">
        <f t="shared" si="37"/>
        <v>0</v>
      </c>
      <c r="I129" s="40">
        <f t="shared" si="37"/>
        <v>0</v>
      </c>
      <c r="J129" s="40">
        <f t="shared" si="37"/>
        <v>0</v>
      </c>
      <c r="K129" s="40">
        <f t="shared" si="37"/>
        <v>0</v>
      </c>
      <c r="L129" s="40">
        <f t="shared" si="37"/>
        <v>0</v>
      </c>
      <c r="M129" s="40">
        <f t="shared" si="37"/>
        <v>0</v>
      </c>
      <c r="N129" s="40">
        <f t="shared" si="37"/>
        <v>0</v>
      </c>
      <c r="O129" s="40">
        <f t="shared" si="37"/>
        <v>0</v>
      </c>
      <c r="P129" s="40">
        <f t="shared" si="37"/>
        <v>0</v>
      </c>
      <c r="Q129" s="41">
        <f t="shared" si="35"/>
        <v>0</v>
      </c>
    </row>
    <row r="130" spans="2:17" x14ac:dyDescent="0.2">
      <c r="B130" s="100" t="s">
        <v>213</v>
      </c>
      <c r="C130" s="14" t="s">
        <v>138</v>
      </c>
      <c r="D130" s="24" t="s">
        <v>30</v>
      </c>
      <c r="E130" s="40">
        <f t="shared" ref="E130:P130" si="38">E133+E136</f>
        <v>0</v>
      </c>
      <c r="F130" s="40">
        <f t="shared" si="38"/>
        <v>0</v>
      </c>
      <c r="G130" s="40">
        <f t="shared" si="38"/>
        <v>0</v>
      </c>
      <c r="H130" s="40">
        <f t="shared" si="38"/>
        <v>0</v>
      </c>
      <c r="I130" s="40">
        <f t="shared" si="38"/>
        <v>0</v>
      </c>
      <c r="J130" s="40">
        <f t="shared" si="38"/>
        <v>0</v>
      </c>
      <c r="K130" s="40">
        <f t="shared" si="38"/>
        <v>0</v>
      </c>
      <c r="L130" s="40">
        <f t="shared" si="38"/>
        <v>0</v>
      </c>
      <c r="M130" s="40">
        <f t="shared" si="38"/>
        <v>0</v>
      </c>
      <c r="N130" s="40">
        <f t="shared" si="38"/>
        <v>0</v>
      </c>
      <c r="O130" s="40">
        <f t="shared" si="38"/>
        <v>0</v>
      </c>
      <c r="P130" s="40">
        <f t="shared" si="38"/>
        <v>0</v>
      </c>
      <c r="Q130" s="41">
        <f>SUM(E130:P130)</f>
        <v>0</v>
      </c>
    </row>
    <row r="131" spans="2:17" x14ac:dyDescent="0.2">
      <c r="B131" s="50" t="s">
        <v>214</v>
      </c>
      <c r="C131" s="102" t="s">
        <v>139</v>
      </c>
      <c r="D131" s="51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4"/>
    </row>
    <row r="132" spans="2:17" x14ac:dyDescent="0.2">
      <c r="B132" s="49" t="s">
        <v>215</v>
      </c>
      <c r="C132" s="105" t="s">
        <v>140</v>
      </c>
      <c r="D132" s="20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38"/>
    </row>
    <row r="133" spans="2:17" x14ac:dyDescent="0.2">
      <c r="B133" s="49" t="s">
        <v>216</v>
      </c>
      <c r="C133" s="105" t="s">
        <v>29</v>
      </c>
      <c r="D133" s="20" t="s">
        <v>30</v>
      </c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38">
        <f>SUM(E133:P133)</f>
        <v>0</v>
      </c>
    </row>
    <row r="134" spans="2:17" x14ac:dyDescent="0.2">
      <c r="B134" s="49" t="s">
        <v>217</v>
      </c>
      <c r="C134" s="106" t="s">
        <v>141</v>
      </c>
      <c r="D134" s="20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8"/>
    </row>
    <row r="135" spans="2:17" x14ac:dyDescent="0.2">
      <c r="B135" s="49" t="s">
        <v>218</v>
      </c>
      <c r="C135" s="105" t="s">
        <v>142</v>
      </c>
      <c r="D135" s="20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38"/>
    </row>
    <row r="136" spans="2:17" x14ac:dyDescent="0.2">
      <c r="B136" s="52" t="s">
        <v>219</v>
      </c>
      <c r="C136" s="107" t="s">
        <v>29</v>
      </c>
      <c r="D136" s="27" t="s">
        <v>30</v>
      </c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46">
        <f>SUM(E136:P136)</f>
        <v>0</v>
      </c>
    </row>
    <row r="137" spans="2:17" x14ac:dyDescent="0.2">
      <c r="B137" s="100" t="s">
        <v>220</v>
      </c>
      <c r="C137" s="90" t="s">
        <v>221</v>
      </c>
      <c r="D137" s="24" t="s">
        <v>30</v>
      </c>
      <c r="E137" s="40">
        <f>E129+E130</f>
        <v>0</v>
      </c>
      <c r="F137" s="40">
        <f t="shared" ref="F137:P137" si="39">F129+F130</f>
        <v>0</v>
      </c>
      <c r="G137" s="40">
        <f t="shared" si="39"/>
        <v>0</v>
      </c>
      <c r="H137" s="40">
        <f t="shared" si="39"/>
        <v>0</v>
      </c>
      <c r="I137" s="40">
        <f t="shared" si="39"/>
        <v>0</v>
      </c>
      <c r="J137" s="40">
        <f t="shared" si="39"/>
        <v>0</v>
      </c>
      <c r="K137" s="40">
        <f t="shared" si="39"/>
        <v>0</v>
      </c>
      <c r="L137" s="40">
        <f t="shared" si="39"/>
        <v>0</v>
      </c>
      <c r="M137" s="40">
        <f t="shared" si="39"/>
        <v>0</v>
      </c>
      <c r="N137" s="40">
        <f t="shared" si="39"/>
        <v>0</v>
      </c>
      <c r="O137" s="40">
        <f t="shared" si="39"/>
        <v>0</v>
      </c>
      <c r="P137" s="40">
        <f t="shared" si="39"/>
        <v>0</v>
      </c>
      <c r="Q137" s="41">
        <f>SUM(E137:P137)</f>
        <v>0</v>
      </c>
    </row>
    <row r="138" spans="2:17" ht="13.5" thickBot="1" x14ac:dyDescent="0.25">
      <c r="B138" s="134" t="s">
        <v>222</v>
      </c>
      <c r="C138" s="72" t="s">
        <v>61</v>
      </c>
      <c r="D138" s="73" t="s">
        <v>30</v>
      </c>
      <c r="E138" s="74">
        <f>E129+E130+E47</f>
        <v>0</v>
      </c>
      <c r="F138" s="74">
        <f t="shared" ref="F138:P138" si="40">F129+F130+F47</f>
        <v>0</v>
      </c>
      <c r="G138" s="74">
        <f t="shared" si="40"/>
        <v>0</v>
      </c>
      <c r="H138" s="74">
        <f t="shared" si="40"/>
        <v>0</v>
      </c>
      <c r="I138" s="74">
        <f t="shared" si="40"/>
        <v>0</v>
      </c>
      <c r="J138" s="74">
        <f t="shared" si="40"/>
        <v>0</v>
      </c>
      <c r="K138" s="74">
        <f t="shared" si="40"/>
        <v>0</v>
      </c>
      <c r="L138" s="74">
        <f t="shared" si="40"/>
        <v>0</v>
      </c>
      <c r="M138" s="74">
        <f t="shared" si="40"/>
        <v>0</v>
      </c>
      <c r="N138" s="74">
        <f t="shared" si="40"/>
        <v>0</v>
      </c>
      <c r="O138" s="74">
        <f t="shared" si="40"/>
        <v>0</v>
      </c>
      <c r="P138" s="74">
        <f t="shared" si="40"/>
        <v>0</v>
      </c>
      <c r="Q138" s="75">
        <f>SUM(E138:P138)</f>
        <v>0</v>
      </c>
    </row>
    <row r="139" spans="2:17" ht="13.5" thickTop="1" x14ac:dyDescent="0.2"/>
  </sheetData>
  <mergeCells count="6">
    <mergeCell ref="B7:Q7"/>
    <mergeCell ref="B10:B11"/>
    <mergeCell ref="C10:C11"/>
    <mergeCell ref="E10:Q10"/>
    <mergeCell ref="D10:D11"/>
    <mergeCell ref="F9:G9"/>
  </mergeCells>
  <phoneticPr fontId="0" type="noConversion"/>
  <printOptions horizontalCentered="1"/>
  <pageMargins left="0.31496062992125984" right="0.19685039370078741" top="0.23622047244094491" bottom="0.35433070866141736" header="0.15748031496062992" footer="0.15748031496062992"/>
  <pageSetup paperSize="9" scale="53" orientation="portrait" r:id="rId1"/>
  <headerFooter alignWithMargins="0">
    <oddFooter>&amp;CСтрана &amp;P од &amp;N</oddFooter>
  </headerFooter>
  <ignoredErrors>
    <ignoredError sqref="B61:B128 B13:B60 B129:B13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03C16-9B09-4F50-91A8-6CB8EEC67CB5}">
  <dimension ref="A1:Q139"/>
  <sheetViews>
    <sheetView showGridLines="0" zoomScaleNormal="100" zoomScaleSheetLayoutView="75" workbookViewId="0">
      <selection activeCell="A2" sqref="A2"/>
    </sheetView>
  </sheetViews>
  <sheetFormatPr defaultRowHeight="12.75" x14ac:dyDescent="0.2"/>
  <cols>
    <col min="1" max="1" width="1.7109375" style="9" customWidth="1"/>
    <col min="2" max="2" width="6.7109375" style="32" customWidth="1"/>
    <col min="3" max="3" width="32.7109375" style="9" customWidth="1"/>
    <col min="4" max="4" width="5.7109375" style="9" customWidth="1"/>
    <col min="5" max="16" width="8.85546875" style="9" customWidth="1"/>
    <col min="17" max="17" width="12.7109375" style="9" customWidth="1"/>
    <col min="18" max="18" width="2.85546875" style="9" customWidth="1"/>
    <col min="19" max="16384" width="9.140625" style="9"/>
  </cols>
  <sheetData>
    <row r="1" spans="1:17" x14ac:dyDescent="0.2">
      <c r="A1" s="7" t="s">
        <v>10</v>
      </c>
      <c r="B1" s="8"/>
      <c r="C1" s="7"/>
      <c r="D1" s="6"/>
    </row>
    <row r="2" spans="1:17" ht="12.75" customHeight="1" x14ac:dyDescent="0.2">
      <c r="A2" s="7"/>
      <c r="B2" s="8"/>
      <c r="C2" s="7"/>
      <c r="D2" s="6"/>
    </row>
    <row r="3" spans="1:17" ht="12.75" customHeight="1" x14ac:dyDescent="0.2">
      <c r="A3" s="5"/>
      <c r="B3" s="5" t="str">
        <f>+CONCATENATE(Poc.strana!$A$22," ",Poc.strana!$C$22)</f>
        <v xml:space="preserve">Назив енергетског субјекта: </v>
      </c>
      <c r="C3" s="5"/>
      <c r="D3" s="6"/>
    </row>
    <row r="4" spans="1:17" ht="12.75" customHeight="1" x14ac:dyDescent="0.2">
      <c r="A4" s="5"/>
      <c r="B4" s="5" t="str">
        <f>+CONCATENATE(Poc.strana!$A$29," ",Poc.strana!$C$29)</f>
        <v xml:space="preserve">Подаци за контакт: </v>
      </c>
      <c r="C4" s="5"/>
      <c r="D4" s="6"/>
    </row>
    <row r="5" spans="1:17" ht="12.75" customHeight="1" x14ac:dyDescent="0.2">
      <c r="B5" s="5" t="str">
        <f>+CONCATENATE(Poc.strana!$C$32," ",Poc.strana!$C$33," ",Poc.strana!$C$34," ",Poc.strana!$C$35)</f>
        <v xml:space="preserve">   </v>
      </c>
    </row>
    <row r="6" spans="1:17" ht="12.75" customHeight="1" x14ac:dyDescent="0.2">
      <c r="B6" s="10" t="s">
        <v>38</v>
      </c>
    </row>
    <row r="7" spans="1:17" ht="12.75" customHeight="1" x14ac:dyDescent="0.2">
      <c r="B7" s="155" t="str">
        <f>CONCATENATE("Табела ЕТ-6-2.2.5. ПРОДАЈА ЕЛЕКТРИЧНЕ ЕНЕРГИЈЕ - РЕАЛИЗАЦИЈА/ПЛАН У"," ",Poc.strana!C25,". ГОДИНИ")</f>
        <v>Табела ЕТ-6-2.2.5. ПРОДАЈА ЕЛЕКТРИЧНЕ ЕНЕРГИЈЕ - РЕАЛИЗАЦИЈА/ПЛАН У 2025. ГОДИНИ</v>
      </c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8" spans="1:17" ht="12.75" customHeight="1" thickBot="1" x14ac:dyDescent="0.25">
      <c r="C8" s="11"/>
      <c r="D8" s="11"/>
      <c r="E8" s="33"/>
      <c r="F8" s="11"/>
      <c r="G8" s="11"/>
      <c r="H8" s="11"/>
    </row>
    <row r="9" spans="1:17" ht="12.75" customHeight="1" thickTop="1" thickBot="1" x14ac:dyDescent="0.25">
      <c r="B9" s="81" t="s">
        <v>106</v>
      </c>
      <c r="C9" s="82"/>
      <c r="D9" s="83"/>
      <c r="E9" s="83"/>
      <c r="F9" s="166">
        <f>'Prodaja-SVE_ED'!F9:G9</f>
        <v>0</v>
      </c>
      <c r="G9" s="166"/>
      <c r="H9" s="83" t="s">
        <v>107</v>
      </c>
      <c r="I9" s="83"/>
      <c r="J9" s="83"/>
      <c r="K9" s="83"/>
      <c r="L9" s="83"/>
      <c r="M9" s="83"/>
      <c r="N9" s="83"/>
      <c r="O9" s="83"/>
      <c r="P9" s="83"/>
      <c r="Q9" s="84"/>
    </row>
    <row r="10" spans="1:17" ht="13.5" customHeight="1" thickTop="1" x14ac:dyDescent="0.2">
      <c r="B10" s="158" t="s">
        <v>0</v>
      </c>
      <c r="C10" s="160" t="s">
        <v>11</v>
      </c>
      <c r="D10" s="162" t="s">
        <v>12</v>
      </c>
      <c r="E10" s="164" t="s">
        <v>13</v>
      </c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5"/>
    </row>
    <row r="11" spans="1:17" x14ac:dyDescent="0.2">
      <c r="B11" s="159"/>
      <c r="C11" s="161"/>
      <c r="D11" s="163"/>
      <c r="E11" s="24" t="s">
        <v>14</v>
      </c>
      <c r="F11" s="24" t="s">
        <v>15</v>
      </c>
      <c r="G11" s="24" t="s">
        <v>16</v>
      </c>
      <c r="H11" s="24" t="s">
        <v>17</v>
      </c>
      <c r="I11" s="24" t="s">
        <v>18</v>
      </c>
      <c r="J11" s="24" t="s">
        <v>19</v>
      </c>
      <c r="K11" s="24" t="s">
        <v>20</v>
      </c>
      <c r="L11" s="24" t="s">
        <v>21</v>
      </c>
      <c r="M11" s="24" t="s">
        <v>22</v>
      </c>
      <c r="N11" s="24" t="s">
        <v>23</v>
      </c>
      <c r="O11" s="24" t="s">
        <v>24</v>
      </c>
      <c r="P11" s="24" t="s">
        <v>25</v>
      </c>
      <c r="Q11" s="34" t="s">
        <v>26</v>
      </c>
    </row>
    <row r="12" spans="1:17" x14ac:dyDescent="0.2">
      <c r="B12" s="13"/>
      <c r="C12" s="22" t="s">
        <v>99</v>
      </c>
      <c r="D12" s="23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6"/>
    </row>
    <row r="13" spans="1:17" x14ac:dyDescent="0.2">
      <c r="B13" s="100" t="s">
        <v>65</v>
      </c>
      <c r="C13" s="14" t="s">
        <v>166</v>
      </c>
      <c r="D13" s="24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1"/>
    </row>
    <row r="14" spans="1:17" x14ac:dyDescent="0.2">
      <c r="B14" s="50" t="s">
        <v>157</v>
      </c>
      <c r="C14" s="56" t="s">
        <v>60</v>
      </c>
      <c r="D14" s="51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8"/>
    </row>
    <row r="15" spans="1:17" x14ac:dyDescent="0.2">
      <c r="B15" s="16" t="s">
        <v>66</v>
      </c>
      <c r="C15" s="63" t="s">
        <v>97</v>
      </c>
      <c r="D15" s="64" t="s">
        <v>27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6">
        <f>SUM(E15:P15)</f>
        <v>0</v>
      </c>
    </row>
    <row r="16" spans="1:17" x14ac:dyDescent="0.2">
      <c r="B16" s="18" t="s">
        <v>67</v>
      </c>
      <c r="C16" s="67" t="s">
        <v>96</v>
      </c>
      <c r="D16" s="68" t="s">
        <v>27</v>
      </c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9">
        <f>SUM(E16:P16)</f>
        <v>0</v>
      </c>
    </row>
    <row r="17" spans="2:17" x14ac:dyDescent="0.2">
      <c r="B17" s="18" t="s">
        <v>167</v>
      </c>
      <c r="C17" s="67" t="s">
        <v>39</v>
      </c>
      <c r="D17" s="68" t="s">
        <v>27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9">
        <f>SUM(E17:P17)</f>
        <v>0</v>
      </c>
    </row>
    <row r="18" spans="2:17" x14ac:dyDescent="0.2">
      <c r="B18" s="18" t="s">
        <v>111</v>
      </c>
      <c r="C18" s="19" t="s">
        <v>29</v>
      </c>
      <c r="D18" s="20" t="s">
        <v>30</v>
      </c>
      <c r="E18" s="39">
        <f t="shared" ref="E18:P18" si="0">E19+E20</f>
        <v>0</v>
      </c>
      <c r="F18" s="39">
        <f t="shared" si="0"/>
        <v>0</v>
      </c>
      <c r="G18" s="39">
        <f t="shared" si="0"/>
        <v>0</v>
      </c>
      <c r="H18" s="39">
        <f t="shared" si="0"/>
        <v>0</v>
      </c>
      <c r="I18" s="39">
        <f t="shared" si="0"/>
        <v>0</v>
      </c>
      <c r="J18" s="39">
        <f t="shared" si="0"/>
        <v>0</v>
      </c>
      <c r="K18" s="39">
        <f t="shared" si="0"/>
        <v>0</v>
      </c>
      <c r="L18" s="39">
        <f t="shared" si="0"/>
        <v>0</v>
      </c>
      <c r="M18" s="39">
        <f t="shared" si="0"/>
        <v>0</v>
      </c>
      <c r="N18" s="39">
        <f t="shared" si="0"/>
        <v>0</v>
      </c>
      <c r="O18" s="39">
        <f t="shared" si="0"/>
        <v>0</v>
      </c>
      <c r="P18" s="39">
        <f t="shared" si="0"/>
        <v>0</v>
      </c>
      <c r="Q18" s="38">
        <f t="shared" ref="Q18:Q24" si="1">SUM(E18:P18)</f>
        <v>0</v>
      </c>
    </row>
    <row r="19" spans="2:17" x14ac:dyDescent="0.2">
      <c r="B19" s="18" t="s">
        <v>68</v>
      </c>
      <c r="C19" s="21" t="s">
        <v>32</v>
      </c>
      <c r="D19" s="20" t="s">
        <v>30</v>
      </c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8">
        <f t="shared" si="1"/>
        <v>0</v>
      </c>
    </row>
    <row r="20" spans="2:17" x14ac:dyDescent="0.2">
      <c r="B20" s="18" t="s">
        <v>69</v>
      </c>
      <c r="C20" s="21" t="s">
        <v>33</v>
      </c>
      <c r="D20" s="20" t="s">
        <v>30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8">
        <f t="shared" si="1"/>
        <v>0</v>
      </c>
    </row>
    <row r="21" spans="2:17" x14ac:dyDescent="0.2">
      <c r="B21" s="12" t="s">
        <v>112</v>
      </c>
      <c r="C21" s="122" t="s">
        <v>40</v>
      </c>
      <c r="D21" s="23" t="s">
        <v>31</v>
      </c>
      <c r="E21" s="123">
        <f t="shared" ref="E21:P21" si="2">+E22+E23</f>
        <v>0</v>
      </c>
      <c r="F21" s="123">
        <f t="shared" si="2"/>
        <v>0</v>
      </c>
      <c r="G21" s="123">
        <f t="shared" si="2"/>
        <v>0</v>
      </c>
      <c r="H21" s="123">
        <f t="shared" si="2"/>
        <v>0</v>
      </c>
      <c r="I21" s="123">
        <f t="shared" si="2"/>
        <v>0</v>
      </c>
      <c r="J21" s="123">
        <f t="shared" si="2"/>
        <v>0</v>
      </c>
      <c r="K21" s="123">
        <f t="shared" si="2"/>
        <v>0</v>
      </c>
      <c r="L21" s="123">
        <f t="shared" si="2"/>
        <v>0</v>
      </c>
      <c r="M21" s="123">
        <f t="shared" si="2"/>
        <v>0</v>
      </c>
      <c r="N21" s="123">
        <f t="shared" si="2"/>
        <v>0</v>
      </c>
      <c r="O21" s="123">
        <f t="shared" si="2"/>
        <v>0</v>
      </c>
      <c r="P21" s="123">
        <f t="shared" si="2"/>
        <v>0</v>
      </c>
      <c r="Q21" s="38">
        <f t="shared" si="1"/>
        <v>0</v>
      </c>
    </row>
    <row r="22" spans="2:17" x14ac:dyDescent="0.2">
      <c r="B22" s="12" t="s">
        <v>70</v>
      </c>
      <c r="C22" s="122" t="s">
        <v>168</v>
      </c>
      <c r="D22" s="23" t="s">
        <v>31</v>
      </c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38">
        <f t="shared" si="1"/>
        <v>0</v>
      </c>
    </row>
    <row r="23" spans="2:17" x14ac:dyDescent="0.2">
      <c r="B23" s="12" t="s">
        <v>71</v>
      </c>
      <c r="C23" s="22" t="s">
        <v>62</v>
      </c>
      <c r="D23" s="23" t="s">
        <v>31</v>
      </c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5">
        <f t="shared" si="1"/>
        <v>0</v>
      </c>
    </row>
    <row r="24" spans="2:17" x14ac:dyDescent="0.2">
      <c r="B24" s="13" t="s">
        <v>6</v>
      </c>
      <c r="C24" s="14" t="s">
        <v>169</v>
      </c>
      <c r="D24" s="24" t="s">
        <v>30</v>
      </c>
      <c r="E24" s="40">
        <f t="shared" ref="E24:P24" si="3">E30+E41</f>
        <v>0</v>
      </c>
      <c r="F24" s="40">
        <f t="shared" si="3"/>
        <v>0</v>
      </c>
      <c r="G24" s="40">
        <f t="shared" si="3"/>
        <v>0</v>
      </c>
      <c r="H24" s="40">
        <f t="shared" si="3"/>
        <v>0</v>
      </c>
      <c r="I24" s="40">
        <f t="shared" si="3"/>
        <v>0</v>
      </c>
      <c r="J24" s="40">
        <f t="shared" si="3"/>
        <v>0</v>
      </c>
      <c r="K24" s="40">
        <f t="shared" si="3"/>
        <v>0</v>
      </c>
      <c r="L24" s="40">
        <f t="shared" si="3"/>
        <v>0</v>
      </c>
      <c r="M24" s="40">
        <f t="shared" si="3"/>
        <v>0</v>
      </c>
      <c r="N24" s="40">
        <f t="shared" si="3"/>
        <v>0</v>
      </c>
      <c r="O24" s="40">
        <f t="shared" si="3"/>
        <v>0</v>
      </c>
      <c r="P24" s="40">
        <f t="shared" si="3"/>
        <v>0</v>
      </c>
      <c r="Q24" s="41">
        <f t="shared" si="1"/>
        <v>0</v>
      </c>
    </row>
    <row r="25" spans="2:17" x14ac:dyDescent="0.2">
      <c r="B25" s="126" t="s">
        <v>119</v>
      </c>
      <c r="C25" s="56" t="s">
        <v>170</v>
      </c>
      <c r="D25" s="127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4"/>
    </row>
    <row r="26" spans="2:17" x14ac:dyDescent="0.2">
      <c r="B26" s="85" t="s">
        <v>85</v>
      </c>
      <c r="C26" s="25" t="s">
        <v>60</v>
      </c>
      <c r="D26" s="17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128"/>
    </row>
    <row r="27" spans="2:17" x14ac:dyDescent="0.2">
      <c r="B27" s="18" t="s">
        <v>86</v>
      </c>
      <c r="C27" s="63" t="s">
        <v>97</v>
      </c>
      <c r="D27" s="64" t="s">
        <v>27</v>
      </c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6">
        <f>SUM(E27:P27)</f>
        <v>0</v>
      </c>
    </row>
    <row r="28" spans="2:17" x14ac:dyDescent="0.2">
      <c r="B28" s="18" t="s">
        <v>87</v>
      </c>
      <c r="C28" s="67" t="s">
        <v>96</v>
      </c>
      <c r="D28" s="68" t="s">
        <v>27</v>
      </c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9">
        <f>SUM(E28:P28)</f>
        <v>0</v>
      </c>
    </row>
    <row r="29" spans="2:17" x14ac:dyDescent="0.2">
      <c r="B29" s="18" t="s">
        <v>88</v>
      </c>
      <c r="C29" s="67" t="s">
        <v>39</v>
      </c>
      <c r="D29" s="68" t="s">
        <v>27</v>
      </c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9">
        <f>SUM(E29:P29)</f>
        <v>0</v>
      </c>
    </row>
    <row r="30" spans="2:17" x14ac:dyDescent="0.2">
      <c r="B30" s="18" t="s">
        <v>89</v>
      </c>
      <c r="C30" s="19" t="s">
        <v>29</v>
      </c>
      <c r="D30" s="20" t="s">
        <v>30</v>
      </c>
      <c r="E30" s="39">
        <f t="shared" ref="E30:P30" si="4">E31+E32</f>
        <v>0</v>
      </c>
      <c r="F30" s="39">
        <f t="shared" si="4"/>
        <v>0</v>
      </c>
      <c r="G30" s="39">
        <f t="shared" si="4"/>
        <v>0</v>
      </c>
      <c r="H30" s="39">
        <f t="shared" si="4"/>
        <v>0</v>
      </c>
      <c r="I30" s="39">
        <f t="shared" si="4"/>
        <v>0</v>
      </c>
      <c r="J30" s="39">
        <f t="shared" si="4"/>
        <v>0</v>
      </c>
      <c r="K30" s="39">
        <f t="shared" si="4"/>
        <v>0</v>
      </c>
      <c r="L30" s="39">
        <f t="shared" si="4"/>
        <v>0</v>
      </c>
      <c r="M30" s="39">
        <f t="shared" si="4"/>
        <v>0</v>
      </c>
      <c r="N30" s="39">
        <f t="shared" si="4"/>
        <v>0</v>
      </c>
      <c r="O30" s="39">
        <f t="shared" si="4"/>
        <v>0</v>
      </c>
      <c r="P30" s="39">
        <f t="shared" si="4"/>
        <v>0</v>
      </c>
      <c r="Q30" s="38">
        <f t="shared" ref="Q30:Q35" si="5">SUM(E30:P30)</f>
        <v>0</v>
      </c>
    </row>
    <row r="31" spans="2:17" x14ac:dyDescent="0.2">
      <c r="B31" s="18" t="s">
        <v>171</v>
      </c>
      <c r="C31" s="21" t="s">
        <v>32</v>
      </c>
      <c r="D31" s="20" t="s">
        <v>30</v>
      </c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8">
        <f t="shared" si="5"/>
        <v>0</v>
      </c>
    </row>
    <row r="32" spans="2:17" x14ac:dyDescent="0.2">
      <c r="B32" s="18" t="s">
        <v>172</v>
      </c>
      <c r="C32" s="21" t="s">
        <v>33</v>
      </c>
      <c r="D32" s="20" t="s">
        <v>30</v>
      </c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8">
        <f t="shared" si="5"/>
        <v>0</v>
      </c>
    </row>
    <row r="33" spans="2:17" x14ac:dyDescent="0.2">
      <c r="B33" s="18" t="s">
        <v>90</v>
      </c>
      <c r="C33" s="28" t="s">
        <v>40</v>
      </c>
      <c r="D33" s="20" t="s">
        <v>31</v>
      </c>
      <c r="E33" s="123">
        <f t="shared" ref="E33:P33" si="6">+E34+E35</f>
        <v>0</v>
      </c>
      <c r="F33" s="123">
        <f t="shared" si="6"/>
        <v>0</v>
      </c>
      <c r="G33" s="123">
        <f t="shared" si="6"/>
        <v>0</v>
      </c>
      <c r="H33" s="123">
        <f t="shared" si="6"/>
        <v>0</v>
      </c>
      <c r="I33" s="123">
        <f t="shared" si="6"/>
        <v>0</v>
      </c>
      <c r="J33" s="123">
        <f t="shared" si="6"/>
        <v>0</v>
      </c>
      <c r="K33" s="123">
        <f t="shared" si="6"/>
        <v>0</v>
      </c>
      <c r="L33" s="123">
        <f t="shared" si="6"/>
        <v>0</v>
      </c>
      <c r="M33" s="123">
        <f t="shared" si="6"/>
        <v>0</v>
      </c>
      <c r="N33" s="123">
        <f t="shared" si="6"/>
        <v>0</v>
      </c>
      <c r="O33" s="123">
        <f t="shared" si="6"/>
        <v>0</v>
      </c>
      <c r="P33" s="123">
        <f t="shared" si="6"/>
        <v>0</v>
      </c>
      <c r="Q33" s="38">
        <f t="shared" si="5"/>
        <v>0</v>
      </c>
    </row>
    <row r="34" spans="2:17" x14ac:dyDescent="0.2">
      <c r="B34" s="18" t="s">
        <v>91</v>
      </c>
      <c r="C34" s="28" t="s">
        <v>63</v>
      </c>
      <c r="D34" s="20" t="s">
        <v>31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8">
        <f t="shared" si="5"/>
        <v>0</v>
      </c>
    </row>
    <row r="35" spans="2:17" x14ac:dyDescent="0.2">
      <c r="B35" s="18" t="s">
        <v>92</v>
      </c>
      <c r="C35" s="19" t="s">
        <v>62</v>
      </c>
      <c r="D35" s="20" t="s">
        <v>31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8">
        <f t="shared" si="5"/>
        <v>0</v>
      </c>
    </row>
    <row r="36" spans="2:17" x14ac:dyDescent="0.2">
      <c r="B36" s="18" t="s">
        <v>121</v>
      </c>
      <c r="C36" s="19" t="s">
        <v>173</v>
      </c>
      <c r="D36" s="43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8"/>
    </row>
    <row r="37" spans="2:17" x14ac:dyDescent="0.2">
      <c r="B37" s="85" t="s">
        <v>72</v>
      </c>
      <c r="C37" s="25" t="s">
        <v>60</v>
      </c>
      <c r="D37" s="17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128"/>
    </row>
    <row r="38" spans="2:17" x14ac:dyDescent="0.2">
      <c r="B38" s="18" t="s">
        <v>73</v>
      </c>
      <c r="C38" s="63" t="s">
        <v>97</v>
      </c>
      <c r="D38" s="64" t="s">
        <v>27</v>
      </c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6">
        <f>SUM(E38:P38)</f>
        <v>0</v>
      </c>
    </row>
    <row r="39" spans="2:17" x14ac:dyDescent="0.2">
      <c r="B39" s="18" t="s">
        <v>93</v>
      </c>
      <c r="C39" s="67" t="s">
        <v>96</v>
      </c>
      <c r="D39" s="68" t="s">
        <v>27</v>
      </c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9">
        <f>SUM(E39:P39)</f>
        <v>0</v>
      </c>
    </row>
    <row r="40" spans="2:17" x14ac:dyDescent="0.2">
      <c r="B40" s="18" t="s">
        <v>94</v>
      </c>
      <c r="C40" s="67" t="s">
        <v>39</v>
      </c>
      <c r="D40" s="68" t="s">
        <v>27</v>
      </c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9">
        <f>SUM(E40:P40)</f>
        <v>0</v>
      </c>
    </row>
    <row r="41" spans="2:17" x14ac:dyDescent="0.2">
      <c r="B41" s="18" t="s">
        <v>95</v>
      </c>
      <c r="C41" s="19" t="s">
        <v>29</v>
      </c>
      <c r="D41" s="20" t="s">
        <v>30</v>
      </c>
      <c r="E41" s="39">
        <f t="shared" ref="E41:P41" si="7">E42+E43</f>
        <v>0</v>
      </c>
      <c r="F41" s="39">
        <f t="shared" si="7"/>
        <v>0</v>
      </c>
      <c r="G41" s="39">
        <f t="shared" si="7"/>
        <v>0</v>
      </c>
      <c r="H41" s="39">
        <f t="shared" si="7"/>
        <v>0</v>
      </c>
      <c r="I41" s="39">
        <f t="shared" si="7"/>
        <v>0</v>
      </c>
      <c r="J41" s="39">
        <f t="shared" si="7"/>
        <v>0</v>
      </c>
      <c r="K41" s="39">
        <f t="shared" si="7"/>
        <v>0</v>
      </c>
      <c r="L41" s="39">
        <f t="shared" si="7"/>
        <v>0</v>
      </c>
      <c r="M41" s="39">
        <f t="shared" si="7"/>
        <v>0</v>
      </c>
      <c r="N41" s="39">
        <f t="shared" si="7"/>
        <v>0</v>
      </c>
      <c r="O41" s="39">
        <f t="shared" si="7"/>
        <v>0</v>
      </c>
      <c r="P41" s="39">
        <f t="shared" si="7"/>
        <v>0</v>
      </c>
      <c r="Q41" s="38">
        <f t="shared" ref="Q41:Q47" si="8">SUM(E41:P41)</f>
        <v>0</v>
      </c>
    </row>
    <row r="42" spans="2:17" x14ac:dyDescent="0.2">
      <c r="B42" s="18" t="s">
        <v>174</v>
      </c>
      <c r="C42" s="21" t="s">
        <v>32</v>
      </c>
      <c r="D42" s="20" t="s">
        <v>30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8">
        <f t="shared" si="8"/>
        <v>0</v>
      </c>
    </row>
    <row r="43" spans="2:17" x14ac:dyDescent="0.2">
      <c r="B43" s="18" t="s">
        <v>175</v>
      </c>
      <c r="C43" s="21" t="s">
        <v>33</v>
      </c>
      <c r="D43" s="20" t="s">
        <v>30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8">
        <f t="shared" si="8"/>
        <v>0</v>
      </c>
    </row>
    <row r="44" spans="2:17" x14ac:dyDescent="0.2">
      <c r="B44" s="18" t="s">
        <v>159</v>
      </c>
      <c r="C44" s="28" t="s">
        <v>40</v>
      </c>
      <c r="D44" s="20" t="s">
        <v>31</v>
      </c>
      <c r="E44" s="39">
        <f t="shared" ref="E44:P44" si="9">E45+E46</f>
        <v>0</v>
      </c>
      <c r="F44" s="39">
        <f t="shared" si="9"/>
        <v>0</v>
      </c>
      <c r="G44" s="39">
        <f t="shared" si="9"/>
        <v>0</v>
      </c>
      <c r="H44" s="39">
        <f t="shared" si="9"/>
        <v>0</v>
      </c>
      <c r="I44" s="39">
        <f t="shared" si="9"/>
        <v>0</v>
      </c>
      <c r="J44" s="39">
        <f t="shared" si="9"/>
        <v>0</v>
      </c>
      <c r="K44" s="39">
        <f t="shared" si="9"/>
        <v>0</v>
      </c>
      <c r="L44" s="39">
        <f t="shared" si="9"/>
        <v>0</v>
      </c>
      <c r="M44" s="39">
        <f t="shared" si="9"/>
        <v>0</v>
      </c>
      <c r="N44" s="39">
        <f t="shared" si="9"/>
        <v>0</v>
      </c>
      <c r="O44" s="39">
        <f t="shared" si="9"/>
        <v>0</v>
      </c>
      <c r="P44" s="39">
        <f t="shared" si="9"/>
        <v>0</v>
      </c>
      <c r="Q44" s="38">
        <f t="shared" si="8"/>
        <v>0</v>
      </c>
    </row>
    <row r="45" spans="2:17" x14ac:dyDescent="0.2">
      <c r="B45" s="12" t="s">
        <v>160</v>
      </c>
      <c r="C45" s="28" t="s">
        <v>63</v>
      </c>
      <c r="D45" s="20" t="s">
        <v>31</v>
      </c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38">
        <f t="shared" si="8"/>
        <v>0</v>
      </c>
    </row>
    <row r="46" spans="2:17" x14ac:dyDescent="0.2">
      <c r="B46" s="26" t="s">
        <v>161</v>
      </c>
      <c r="C46" s="44" t="s">
        <v>62</v>
      </c>
      <c r="D46" s="27" t="s">
        <v>31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6">
        <f t="shared" si="8"/>
        <v>0</v>
      </c>
    </row>
    <row r="47" spans="2:17" x14ac:dyDescent="0.2">
      <c r="B47" s="47" t="s">
        <v>7</v>
      </c>
      <c r="C47" s="129" t="s">
        <v>176</v>
      </c>
      <c r="D47" s="92" t="s">
        <v>30</v>
      </c>
      <c r="E47" s="93">
        <f t="shared" ref="E47:P47" si="10">E24+E18</f>
        <v>0</v>
      </c>
      <c r="F47" s="93">
        <f t="shared" si="10"/>
        <v>0</v>
      </c>
      <c r="G47" s="93">
        <f t="shared" si="10"/>
        <v>0</v>
      </c>
      <c r="H47" s="93">
        <f t="shared" si="10"/>
        <v>0</v>
      </c>
      <c r="I47" s="93">
        <f t="shared" si="10"/>
        <v>0</v>
      </c>
      <c r="J47" s="93">
        <f t="shared" si="10"/>
        <v>0</v>
      </c>
      <c r="K47" s="93">
        <f t="shared" si="10"/>
        <v>0</v>
      </c>
      <c r="L47" s="93">
        <f t="shared" si="10"/>
        <v>0</v>
      </c>
      <c r="M47" s="93">
        <f t="shared" si="10"/>
        <v>0</v>
      </c>
      <c r="N47" s="93">
        <f t="shared" si="10"/>
        <v>0</v>
      </c>
      <c r="O47" s="93">
        <f t="shared" si="10"/>
        <v>0</v>
      </c>
      <c r="P47" s="93">
        <f t="shared" si="10"/>
        <v>0</v>
      </c>
      <c r="Q47" s="94">
        <f t="shared" si="8"/>
        <v>0</v>
      </c>
    </row>
    <row r="48" spans="2:17" x14ac:dyDescent="0.2">
      <c r="B48" s="13" t="s">
        <v>143</v>
      </c>
      <c r="C48" s="14" t="s">
        <v>41</v>
      </c>
      <c r="D48" s="15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1"/>
    </row>
    <row r="49" spans="2:17" x14ac:dyDescent="0.2">
      <c r="B49" s="50" t="s">
        <v>177</v>
      </c>
      <c r="C49" s="56" t="s">
        <v>60</v>
      </c>
      <c r="D49" s="51"/>
      <c r="E49" s="130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8"/>
    </row>
    <row r="50" spans="2:17" x14ac:dyDescent="0.2">
      <c r="B50" s="16" t="s">
        <v>178</v>
      </c>
      <c r="C50" s="63" t="s">
        <v>97</v>
      </c>
      <c r="D50" s="64" t="s">
        <v>27</v>
      </c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59">
        <f t="shared" ref="Q50:Q58" si="11">SUM(E50:P50)</f>
        <v>0</v>
      </c>
    </row>
    <row r="51" spans="2:17" x14ac:dyDescent="0.2">
      <c r="B51" s="18" t="s">
        <v>179</v>
      </c>
      <c r="C51" s="67" t="s">
        <v>96</v>
      </c>
      <c r="D51" s="68" t="s">
        <v>27</v>
      </c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61">
        <f t="shared" si="11"/>
        <v>0</v>
      </c>
    </row>
    <row r="52" spans="2:17" x14ac:dyDescent="0.2">
      <c r="B52" s="18" t="s">
        <v>180</v>
      </c>
      <c r="C52" s="67" t="s">
        <v>39</v>
      </c>
      <c r="D52" s="68" t="s">
        <v>27</v>
      </c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61">
        <f t="shared" si="11"/>
        <v>0</v>
      </c>
    </row>
    <row r="53" spans="2:17" x14ac:dyDescent="0.2">
      <c r="B53" s="18" t="s">
        <v>181</v>
      </c>
      <c r="C53" s="19" t="s">
        <v>29</v>
      </c>
      <c r="D53" s="20" t="s">
        <v>30</v>
      </c>
      <c r="E53" s="39">
        <f t="shared" ref="E53:P53" si="12">E54+E55</f>
        <v>0</v>
      </c>
      <c r="F53" s="39">
        <f t="shared" si="12"/>
        <v>0</v>
      </c>
      <c r="G53" s="39">
        <f t="shared" si="12"/>
        <v>0</v>
      </c>
      <c r="H53" s="39">
        <f t="shared" si="12"/>
        <v>0</v>
      </c>
      <c r="I53" s="39">
        <f t="shared" si="12"/>
        <v>0</v>
      </c>
      <c r="J53" s="39">
        <f t="shared" si="12"/>
        <v>0</v>
      </c>
      <c r="K53" s="39">
        <f t="shared" si="12"/>
        <v>0</v>
      </c>
      <c r="L53" s="39">
        <f t="shared" si="12"/>
        <v>0</v>
      </c>
      <c r="M53" s="39">
        <f t="shared" si="12"/>
        <v>0</v>
      </c>
      <c r="N53" s="39">
        <f t="shared" si="12"/>
        <v>0</v>
      </c>
      <c r="O53" s="39">
        <f t="shared" si="12"/>
        <v>0</v>
      </c>
      <c r="P53" s="39">
        <f t="shared" si="12"/>
        <v>0</v>
      </c>
      <c r="Q53" s="38">
        <f t="shared" si="11"/>
        <v>0</v>
      </c>
    </row>
    <row r="54" spans="2:17" x14ac:dyDescent="0.2">
      <c r="B54" s="18" t="s">
        <v>182</v>
      </c>
      <c r="C54" s="21" t="s">
        <v>32</v>
      </c>
      <c r="D54" s="20" t="s">
        <v>30</v>
      </c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38">
        <f t="shared" si="11"/>
        <v>0</v>
      </c>
    </row>
    <row r="55" spans="2:17" x14ac:dyDescent="0.2">
      <c r="B55" s="18" t="s">
        <v>183</v>
      </c>
      <c r="C55" s="21" t="s">
        <v>33</v>
      </c>
      <c r="D55" s="20" t="s">
        <v>30</v>
      </c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38">
        <f t="shared" si="11"/>
        <v>0</v>
      </c>
    </row>
    <row r="56" spans="2:17" x14ac:dyDescent="0.2">
      <c r="B56" s="18" t="s">
        <v>184</v>
      </c>
      <c r="C56" s="28" t="s">
        <v>40</v>
      </c>
      <c r="D56" s="20" t="s">
        <v>31</v>
      </c>
      <c r="E56" s="39">
        <f t="shared" ref="E56:P56" si="13">E57+E58</f>
        <v>0</v>
      </c>
      <c r="F56" s="39">
        <f t="shared" si="13"/>
        <v>0</v>
      </c>
      <c r="G56" s="39">
        <f t="shared" si="13"/>
        <v>0</v>
      </c>
      <c r="H56" s="39">
        <f t="shared" si="13"/>
        <v>0</v>
      </c>
      <c r="I56" s="39">
        <f t="shared" si="13"/>
        <v>0</v>
      </c>
      <c r="J56" s="39">
        <f t="shared" si="13"/>
        <v>0</v>
      </c>
      <c r="K56" s="39">
        <f t="shared" si="13"/>
        <v>0</v>
      </c>
      <c r="L56" s="39">
        <f t="shared" si="13"/>
        <v>0</v>
      </c>
      <c r="M56" s="39">
        <f t="shared" si="13"/>
        <v>0</v>
      </c>
      <c r="N56" s="39">
        <f t="shared" si="13"/>
        <v>0</v>
      </c>
      <c r="O56" s="39">
        <f t="shared" si="13"/>
        <v>0</v>
      </c>
      <c r="P56" s="39">
        <f t="shared" si="13"/>
        <v>0</v>
      </c>
      <c r="Q56" s="38">
        <f t="shared" si="11"/>
        <v>0</v>
      </c>
    </row>
    <row r="57" spans="2:17" x14ac:dyDescent="0.2">
      <c r="B57" s="12" t="s">
        <v>185</v>
      </c>
      <c r="C57" s="28" t="s">
        <v>162</v>
      </c>
      <c r="D57" s="20" t="s">
        <v>31</v>
      </c>
      <c r="E57" s="124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38">
        <f t="shared" si="11"/>
        <v>0</v>
      </c>
    </row>
    <row r="58" spans="2:17" x14ac:dyDescent="0.2">
      <c r="B58" s="26" t="s">
        <v>186</v>
      </c>
      <c r="C58" s="44" t="s">
        <v>163</v>
      </c>
      <c r="D58" s="27" t="s">
        <v>31</v>
      </c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46">
        <f t="shared" si="11"/>
        <v>0</v>
      </c>
    </row>
    <row r="59" spans="2:17" x14ac:dyDescent="0.2">
      <c r="B59" s="47"/>
      <c r="C59" s="44" t="s">
        <v>100</v>
      </c>
      <c r="D59" s="27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6"/>
    </row>
    <row r="60" spans="2:17" x14ac:dyDescent="0.2">
      <c r="B60" s="13" t="s">
        <v>187</v>
      </c>
      <c r="C60" s="14" t="s">
        <v>42</v>
      </c>
      <c r="D60" s="24" t="s">
        <v>30</v>
      </c>
      <c r="E60" s="40">
        <f t="shared" ref="E60:P60" si="14">E61+E88</f>
        <v>0</v>
      </c>
      <c r="F60" s="40">
        <f>F61+F88</f>
        <v>0</v>
      </c>
      <c r="G60" s="40">
        <f t="shared" si="14"/>
        <v>0</v>
      </c>
      <c r="H60" s="40">
        <f t="shared" si="14"/>
        <v>0</v>
      </c>
      <c r="I60" s="40">
        <f t="shared" si="14"/>
        <v>0</v>
      </c>
      <c r="J60" s="40">
        <f t="shared" si="14"/>
        <v>0</v>
      </c>
      <c r="K60" s="40">
        <f t="shared" si="14"/>
        <v>0</v>
      </c>
      <c r="L60" s="40">
        <f t="shared" si="14"/>
        <v>0</v>
      </c>
      <c r="M60" s="40">
        <f t="shared" si="14"/>
        <v>0</v>
      </c>
      <c r="N60" s="40">
        <f t="shared" si="14"/>
        <v>0</v>
      </c>
      <c r="O60" s="40">
        <f t="shared" si="14"/>
        <v>0</v>
      </c>
      <c r="P60" s="40">
        <f t="shared" si="14"/>
        <v>0</v>
      </c>
      <c r="Q60" s="41">
        <f>SUM(E60:P60)</f>
        <v>0</v>
      </c>
    </row>
    <row r="61" spans="2:17" x14ac:dyDescent="0.2">
      <c r="B61" s="16" t="s">
        <v>188</v>
      </c>
      <c r="C61" s="25" t="s">
        <v>98</v>
      </c>
      <c r="D61" s="17" t="s">
        <v>30</v>
      </c>
      <c r="E61" s="42">
        <f t="shared" ref="E61:P61" si="15">E65+E74</f>
        <v>0</v>
      </c>
      <c r="F61" s="42">
        <f t="shared" si="15"/>
        <v>0</v>
      </c>
      <c r="G61" s="42">
        <f t="shared" si="15"/>
        <v>0</v>
      </c>
      <c r="H61" s="42">
        <f t="shared" si="15"/>
        <v>0</v>
      </c>
      <c r="I61" s="42">
        <f t="shared" si="15"/>
        <v>0</v>
      </c>
      <c r="J61" s="42">
        <f t="shared" si="15"/>
        <v>0</v>
      </c>
      <c r="K61" s="42">
        <f t="shared" si="15"/>
        <v>0</v>
      </c>
      <c r="L61" s="42">
        <f t="shared" si="15"/>
        <v>0</v>
      </c>
      <c r="M61" s="42">
        <f t="shared" si="15"/>
        <v>0</v>
      </c>
      <c r="N61" s="42">
        <f t="shared" si="15"/>
        <v>0</v>
      </c>
      <c r="O61" s="42">
        <f t="shared" si="15"/>
        <v>0</v>
      </c>
      <c r="P61" s="42">
        <f t="shared" si="15"/>
        <v>0</v>
      </c>
      <c r="Q61" s="37">
        <f>SUM(E61:P61)</f>
        <v>0</v>
      </c>
    </row>
    <row r="62" spans="2:17" x14ac:dyDescent="0.2">
      <c r="B62" s="18"/>
      <c r="C62" s="21" t="s">
        <v>43</v>
      </c>
      <c r="D62" s="43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8"/>
    </row>
    <row r="63" spans="2:17" x14ac:dyDescent="0.2">
      <c r="B63" s="18" t="s">
        <v>189</v>
      </c>
      <c r="C63" s="19" t="s">
        <v>60</v>
      </c>
      <c r="D63" s="20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38"/>
    </row>
    <row r="64" spans="2:17" x14ac:dyDescent="0.2">
      <c r="B64" s="18" t="s">
        <v>190</v>
      </c>
      <c r="C64" s="19" t="s">
        <v>28</v>
      </c>
      <c r="D64" s="20" t="s">
        <v>27</v>
      </c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61">
        <f>SUM(E64:P64)</f>
        <v>0</v>
      </c>
    </row>
    <row r="65" spans="2:17" x14ac:dyDescent="0.2">
      <c r="B65" s="18" t="s">
        <v>191</v>
      </c>
      <c r="C65" s="19" t="s">
        <v>29</v>
      </c>
      <c r="D65" s="20" t="s">
        <v>30</v>
      </c>
      <c r="E65" s="39">
        <f t="shared" ref="E65:P65" si="16">E66+E67+E68+E69+E70</f>
        <v>0</v>
      </c>
      <c r="F65" s="39">
        <f>F66+F67+F68+F69+F70</f>
        <v>0</v>
      </c>
      <c r="G65" s="39">
        <f t="shared" si="16"/>
        <v>0</v>
      </c>
      <c r="H65" s="39">
        <f t="shared" si="16"/>
        <v>0</v>
      </c>
      <c r="I65" s="39">
        <f t="shared" si="16"/>
        <v>0</v>
      </c>
      <c r="J65" s="39">
        <f t="shared" si="16"/>
        <v>0</v>
      </c>
      <c r="K65" s="39">
        <f t="shared" si="16"/>
        <v>0</v>
      </c>
      <c r="L65" s="39">
        <f t="shared" si="16"/>
        <v>0</v>
      </c>
      <c r="M65" s="39">
        <f t="shared" si="16"/>
        <v>0</v>
      </c>
      <c r="N65" s="39">
        <f t="shared" si="16"/>
        <v>0</v>
      </c>
      <c r="O65" s="39">
        <f t="shared" si="16"/>
        <v>0</v>
      </c>
      <c r="P65" s="39">
        <f t="shared" si="16"/>
        <v>0</v>
      </c>
      <c r="Q65" s="38">
        <f t="shared" ref="Q65:Q70" si="17">SUM(E65:P65)</f>
        <v>0</v>
      </c>
    </row>
    <row r="66" spans="2:17" x14ac:dyDescent="0.2">
      <c r="B66" s="18" t="s">
        <v>192</v>
      </c>
      <c r="C66" s="28" t="s">
        <v>44</v>
      </c>
      <c r="D66" s="20" t="s">
        <v>30</v>
      </c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38">
        <f t="shared" si="17"/>
        <v>0</v>
      </c>
    </row>
    <row r="67" spans="2:17" x14ac:dyDescent="0.2">
      <c r="B67" s="49" t="s">
        <v>193</v>
      </c>
      <c r="C67" s="28" t="s">
        <v>45</v>
      </c>
      <c r="D67" s="20" t="s">
        <v>30</v>
      </c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38">
        <f t="shared" si="17"/>
        <v>0</v>
      </c>
    </row>
    <row r="68" spans="2:17" x14ac:dyDescent="0.2">
      <c r="B68" s="49" t="s">
        <v>194</v>
      </c>
      <c r="C68" s="28" t="s">
        <v>46</v>
      </c>
      <c r="D68" s="20" t="s">
        <v>30</v>
      </c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38">
        <f t="shared" si="17"/>
        <v>0</v>
      </c>
    </row>
    <row r="69" spans="2:17" x14ac:dyDescent="0.2">
      <c r="B69" s="49" t="s">
        <v>195</v>
      </c>
      <c r="C69" s="28" t="s">
        <v>47</v>
      </c>
      <c r="D69" s="20" t="s">
        <v>30</v>
      </c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38">
        <f t="shared" si="17"/>
        <v>0</v>
      </c>
    </row>
    <row r="70" spans="2:17" x14ac:dyDescent="0.2">
      <c r="B70" s="49" t="s">
        <v>196</v>
      </c>
      <c r="C70" s="28" t="s">
        <v>48</v>
      </c>
      <c r="D70" s="20" t="s">
        <v>30</v>
      </c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38">
        <f t="shared" si="17"/>
        <v>0</v>
      </c>
    </row>
    <row r="71" spans="2:17" x14ac:dyDescent="0.2">
      <c r="B71" s="49"/>
      <c r="C71" s="21" t="s">
        <v>49</v>
      </c>
      <c r="D71" s="43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8"/>
    </row>
    <row r="72" spans="2:17" x14ac:dyDescent="0.2">
      <c r="B72" s="18" t="s">
        <v>197</v>
      </c>
      <c r="C72" s="19" t="s">
        <v>60</v>
      </c>
      <c r="D72" s="20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38"/>
    </row>
    <row r="73" spans="2:17" x14ac:dyDescent="0.2">
      <c r="B73" s="18" t="s">
        <v>198</v>
      </c>
      <c r="C73" s="19" t="s">
        <v>28</v>
      </c>
      <c r="D73" s="20" t="s">
        <v>27</v>
      </c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61">
        <f>SUM(E73:P73)</f>
        <v>0</v>
      </c>
    </row>
    <row r="74" spans="2:17" x14ac:dyDescent="0.2">
      <c r="B74" s="18" t="s">
        <v>199</v>
      </c>
      <c r="C74" s="19" t="s">
        <v>29</v>
      </c>
      <c r="D74" s="20" t="s">
        <v>30</v>
      </c>
      <c r="E74" s="39">
        <f t="shared" ref="E74:P74" si="18">E75+E80+E85</f>
        <v>0</v>
      </c>
      <c r="F74" s="39">
        <f>F75+F80+F85</f>
        <v>0</v>
      </c>
      <c r="G74" s="39">
        <f t="shared" si="18"/>
        <v>0</v>
      </c>
      <c r="H74" s="39">
        <f t="shared" si="18"/>
        <v>0</v>
      </c>
      <c r="I74" s="39">
        <f t="shared" si="18"/>
        <v>0</v>
      </c>
      <c r="J74" s="39">
        <f t="shared" si="18"/>
        <v>0</v>
      </c>
      <c r="K74" s="39">
        <f t="shared" si="18"/>
        <v>0</v>
      </c>
      <c r="L74" s="39">
        <f t="shared" si="18"/>
        <v>0</v>
      </c>
      <c r="M74" s="39">
        <f t="shared" si="18"/>
        <v>0</v>
      </c>
      <c r="N74" s="39">
        <f t="shared" si="18"/>
        <v>0</v>
      </c>
      <c r="O74" s="39">
        <f t="shared" si="18"/>
        <v>0</v>
      </c>
      <c r="P74" s="39">
        <f t="shared" si="18"/>
        <v>0</v>
      </c>
      <c r="Q74" s="38">
        <f t="shared" ref="Q74:Q88" si="19">SUM(E74:P74)</f>
        <v>0</v>
      </c>
    </row>
    <row r="75" spans="2:17" x14ac:dyDescent="0.2">
      <c r="B75" s="18" t="s">
        <v>200</v>
      </c>
      <c r="C75" s="28" t="s">
        <v>50</v>
      </c>
      <c r="D75" s="20" t="s">
        <v>30</v>
      </c>
      <c r="E75" s="39">
        <f t="shared" ref="E75:P75" si="20">E76+E77+E78+E79</f>
        <v>0</v>
      </c>
      <c r="F75" s="39">
        <f t="shared" si="20"/>
        <v>0</v>
      </c>
      <c r="G75" s="39">
        <f t="shared" si="20"/>
        <v>0</v>
      </c>
      <c r="H75" s="39">
        <f t="shared" si="20"/>
        <v>0</v>
      </c>
      <c r="I75" s="39">
        <f t="shared" si="20"/>
        <v>0</v>
      </c>
      <c r="J75" s="39">
        <f t="shared" si="20"/>
        <v>0</v>
      </c>
      <c r="K75" s="39">
        <f t="shared" si="20"/>
        <v>0</v>
      </c>
      <c r="L75" s="39">
        <f t="shared" si="20"/>
        <v>0</v>
      </c>
      <c r="M75" s="39">
        <f t="shared" si="20"/>
        <v>0</v>
      </c>
      <c r="N75" s="39">
        <f t="shared" si="20"/>
        <v>0</v>
      </c>
      <c r="O75" s="39">
        <f t="shared" si="20"/>
        <v>0</v>
      </c>
      <c r="P75" s="39">
        <f t="shared" si="20"/>
        <v>0</v>
      </c>
      <c r="Q75" s="38">
        <f t="shared" si="19"/>
        <v>0</v>
      </c>
    </row>
    <row r="76" spans="2:17" ht="25.5" x14ac:dyDescent="0.2">
      <c r="B76" s="18" t="s">
        <v>201</v>
      </c>
      <c r="C76" s="28" t="s">
        <v>51</v>
      </c>
      <c r="D76" s="20" t="s">
        <v>30</v>
      </c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38">
        <f t="shared" si="19"/>
        <v>0</v>
      </c>
    </row>
    <row r="77" spans="2:17" ht="25.5" x14ac:dyDescent="0.2">
      <c r="B77" s="18" t="s">
        <v>202</v>
      </c>
      <c r="C77" s="21" t="s">
        <v>75</v>
      </c>
      <c r="D77" s="20" t="s">
        <v>30</v>
      </c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38">
        <f t="shared" si="19"/>
        <v>0</v>
      </c>
    </row>
    <row r="78" spans="2:17" x14ac:dyDescent="0.2">
      <c r="B78" s="49" t="s">
        <v>260</v>
      </c>
      <c r="C78" s="28" t="s">
        <v>52</v>
      </c>
      <c r="D78" s="20" t="s">
        <v>30</v>
      </c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38">
        <f t="shared" si="19"/>
        <v>0</v>
      </c>
    </row>
    <row r="79" spans="2:17" x14ac:dyDescent="0.2">
      <c r="B79" s="49" t="s">
        <v>261</v>
      </c>
      <c r="C79" s="21" t="s">
        <v>76</v>
      </c>
      <c r="D79" s="20" t="s">
        <v>30</v>
      </c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38">
        <f t="shared" si="19"/>
        <v>0</v>
      </c>
    </row>
    <row r="80" spans="2:17" x14ac:dyDescent="0.2">
      <c r="B80" s="49" t="s">
        <v>203</v>
      </c>
      <c r="C80" s="28" t="s">
        <v>46</v>
      </c>
      <c r="D80" s="20" t="s">
        <v>30</v>
      </c>
      <c r="E80" s="39">
        <f t="shared" ref="E80:P80" si="21">E81+E82+E83+E84</f>
        <v>0</v>
      </c>
      <c r="F80" s="39">
        <f t="shared" si="21"/>
        <v>0</v>
      </c>
      <c r="G80" s="39">
        <f t="shared" si="21"/>
        <v>0</v>
      </c>
      <c r="H80" s="39">
        <f t="shared" si="21"/>
        <v>0</v>
      </c>
      <c r="I80" s="39">
        <f t="shared" si="21"/>
        <v>0</v>
      </c>
      <c r="J80" s="39">
        <f t="shared" si="21"/>
        <v>0</v>
      </c>
      <c r="K80" s="39">
        <f t="shared" si="21"/>
        <v>0</v>
      </c>
      <c r="L80" s="39">
        <f t="shared" si="21"/>
        <v>0</v>
      </c>
      <c r="M80" s="39">
        <f t="shared" si="21"/>
        <v>0</v>
      </c>
      <c r="N80" s="39">
        <f t="shared" si="21"/>
        <v>0</v>
      </c>
      <c r="O80" s="39">
        <f t="shared" si="21"/>
        <v>0</v>
      </c>
      <c r="P80" s="39">
        <f t="shared" si="21"/>
        <v>0</v>
      </c>
      <c r="Q80" s="38">
        <f t="shared" si="19"/>
        <v>0</v>
      </c>
    </row>
    <row r="81" spans="2:17" x14ac:dyDescent="0.2">
      <c r="B81" s="49" t="s">
        <v>204</v>
      </c>
      <c r="C81" s="28" t="s">
        <v>51</v>
      </c>
      <c r="D81" s="20" t="s">
        <v>30</v>
      </c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38">
        <f t="shared" si="19"/>
        <v>0</v>
      </c>
    </row>
    <row r="82" spans="2:17" x14ac:dyDescent="0.2">
      <c r="B82" s="49" t="s">
        <v>205</v>
      </c>
      <c r="C82" s="21" t="s">
        <v>75</v>
      </c>
      <c r="D82" s="20" t="s">
        <v>30</v>
      </c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38">
        <f t="shared" si="19"/>
        <v>0</v>
      </c>
    </row>
    <row r="83" spans="2:17" x14ac:dyDescent="0.2">
      <c r="B83" s="49" t="s">
        <v>206</v>
      </c>
      <c r="C83" s="28" t="s">
        <v>52</v>
      </c>
      <c r="D83" s="20" t="s">
        <v>30</v>
      </c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38">
        <f t="shared" si="19"/>
        <v>0</v>
      </c>
    </row>
    <row r="84" spans="2:17" x14ac:dyDescent="0.2">
      <c r="B84" s="49" t="s">
        <v>207</v>
      </c>
      <c r="C84" s="21" t="s">
        <v>76</v>
      </c>
      <c r="D84" s="20" t="s">
        <v>30</v>
      </c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38">
        <f t="shared" si="19"/>
        <v>0</v>
      </c>
    </row>
    <row r="85" spans="2:17" x14ac:dyDescent="0.2">
      <c r="B85" s="49" t="s">
        <v>208</v>
      </c>
      <c r="C85" s="28" t="s">
        <v>48</v>
      </c>
      <c r="D85" s="20" t="s">
        <v>30</v>
      </c>
      <c r="E85" s="39">
        <f t="shared" ref="E85:P85" si="22">E86+E87</f>
        <v>0</v>
      </c>
      <c r="F85" s="39">
        <f t="shared" si="22"/>
        <v>0</v>
      </c>
      <c r="G85" s="39">
        <f t="shared" si="22"/>
        <v>0</v>
      </c>
      <c r="H85" s="39">
        <f t="shared" si="22"/>
        <v>0</v>
      </c>
      <c r="I85" s="39">
        <f t="shared" si="22"/>
        <v>0</v>
      </c>
      <c r="J85" s="39">
        <f t="shared" si="22"/>
        <v>0</v>
      </c>
      <c r="K85" s="39">
        <f t="shared" si="22"/>
        <v>0</v>
      </c>
      <c r="L85" s="39">
        <f t="shared" si="22"/>
        <v>0</v>
      </c>
      <c r="M85" s="39">
        <f t="shared" si="22"/>
        <v>0</v>
      </c>
      <c r="N85" s="39">
        <f t="shared" si="22"/>
        <v>0</v>
      </c>
      <c r="O85" s="39">
        <f t="shared" si="22"/>
        <v>0</v>
      </c>
      <c r="P85" s="39">
        <f t="shared" si="22"/>
        <v>0</v>
      </c>
      <c r="Q85" s="38">
        <f t="shared" si="19"/>
        <v>0</v>
      </c>
    </row>
    <row r="86" spans="2:17" x14ac:dyDescent="0.2">
      <c r="B86" s="49" t="s">
        <v>209</v>
      </c>
      <c r="C86" s="28" t="s">
        <v>53</v>
      </c>
      <c r="D86" s="20" t="s">
        <v>30</v>
      </c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38">
        <f t="shared" si="19"/>
        <v>0</v>
      </c>
    </row>
    <row r="87" spans="2:17" x14ac:dyDescent="0.2">
      <c r="B87" s="49" t="s">
        <v>210</v>
      </c>
      <c r="C87" s="28" t="s">
        <v>54</v>
      </c>
      <c r="D87" s="20" t="s">
        <v>30</v>
      </c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38">
        <f t="shared" si="19"/>
        <v>0</v>
      </c>
    </row>
    <row r="88" spans="2:17" x14ac:dyDescent="0.2">
      <c r="B88" s="16" t="s">
        <v>223</v>
      </c>
      <c r="C88" s="19" t="s">
        <v>55</v>
      </c>
      <c r="D88" s="20" t="s">
        <v>30</v>
      </c>
      <c r="E88" s="39">
        <f>E92+E99+E112+E125</f>
        <v>0</v>
      </c>
      <c r="F88" s="39">
        <f t="shared" ref="F88:P88" si="23">F92+F99+F112+F125</f>
        <v>0</v>
      </c>
      <c r="G88" s="39">
        <f t="shared" si="23"/>
        <v>0</v>
      </c>
      <c r="H88" s="39">
        <f t="shared" si="23"/>
        <v>0</v>
      </c>
      <c r="I88" s="39">
        <f t="shared" si="23"/>
        <v>0</v>
      </c>
      <c r="J88" s="39">
        <f t="shared" si="23"/>
        <v>0</v>
      </c>
      <c r="K88" s="39">
        <f t="shared" si="23"/>
        <v>0</v>
      </c>
      <c r="L88" s="39">
        <f t="shared" si="23"/>
        <v>0</v>
      </c>
      <c r="M88" s="39">
        <f t="shared" si="23"/>
        <v>0</v>
      </c>
      <c r="N88" s="39">
        <f t="shared" si="23"/>
        <v>0</v>
      </c>
      <c r="O88" s="39">
        <f t="shared" si="23"/>
        <v>0</v>
      </c>
      <c r="P88" s="39">
        <f t="shared" si="23"/>
        <v>0</v>
      </c>
      <c r="Q88" s="38">
        <f t="shared" si="19"/>
        <v>0</v>
      </c>
    </row>
    <row r="89" spans="2:17" x14ac:dyDescent="0.2">
      <c r="B89" s="49"/>
      <c r="C89" s="21" t="s">
        <v>43</v>
      </c>
      <c r="D89" s="20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8"/>
    </row>
    <row r="90" spans="2:17" x14ac:dyDescent="0.2">
      <c r="B90" s="49" t="s">
        <v>224</v>
      </c>
      <c r="C90" s="19" t="s">
        <v>60</v>
      </c>
      <c r="D90" s="20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38"/>
    </row>
    <row r="91" spans="2:17" x14ac:dyDescent="0.2">
      <c r="B91" s="49" t="s">
        <v>225</v>
      </c>
      <c r="C91" s="19" t="s">
        <v>28</v>
      </c>
      <c r="D91" s="20" t="s">
        <v>27</v>
      </c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61">
        <f>SUM(E91:P91)</f>
        <v>0</v>
      </c>
    </row>
    <row r="92" spans="2:17" x14ac:dyDescent="0.2">
      <c r="B92" s="49" t="s">
        <v>226</v>
      </c>
      <c r="C92" s="19" t="s">
        <v>29</v>
      </c>
      <c r="D92" s="20" t="s">
        <v>30</v>
      </c>
      <c r="E92" s="39">
        <f t="shared" ref="E92:P92" si="24">E93+E94+E95</f>
        <v>0</v>
      </c>
      <c r="F92" s="39">
        <f t="shared" si="24"/>
        <v>0</v>
      </c>
      <c r="G92" s="39">
        <f t="shared" si="24"/>
        <v>0</v>
      </c>
      <c r="H92" s="39">
        <f t="shared" si="24"/>
        <v>0</v>
      </c>
      <c r="I92" s="39">
        <f t="shared" si="24"/>
        <v>0</v>
      </c>
      <c r="J92" s="39">
        <f t="shared" si="24"/>
        <v>0</v>
      </c>
      <c r="K92" s="39">
        <f t="shared" si="24"/>
        <v>0</v>
      </c>
      <c r="L92" s="39">
        <f t="shared" si="24"/>
        <v>0</v>
      </c>
      <c r="M92" s="39">
        <f t="shared" si="24"/>
        <v>0</v>
      </c>
      <c r="N92" s="39">
        <f t="shared" si="24"/>
        <v>0</v>
      </c>
      <c r="O92" s="39">
        <f t="shared" si="24"/>
        <v>0</v>
      </c>
      <c r="P92" s="39">
        <f t="shared" si="24"/>
        <v>0</v>
      </c>
      <c r="Q92" s="38">
        <f>SUM(E92:P92)</f>
        <v>0</v>
      </c>
    </row>
    <row r="93" spans="2:17" x14ac:dyDescent="0.2">
      <c r="B93" s="49" t="s">
        <v>227</v>
      </c>
      <c r="C93" s="28" t="s">
        <v>56</v>
      </c>
      <c r="D93" s="20" t="s">
        <v>30</v>
      </c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38">
        <f>SUM(E93:P93)</f>
        <v>0</v>
      </c>
    </row>
    <row r="94" spans="2:17" x14ac:dyDescent="0.2">
      <c r="B94" s="49" t="s">
        <v>228</v>
      </c>
      <c r="C94" s="28" t="s">
        <v>57</v>
      </c>
      <c r="D94" s="20" t="s">
        <v>30</v>
      </c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38">
        <f>SUM(E94:P94)</f>
        <v>0</v>
      </c>
    </row>
    <row r="95" spans="2:17" x14ac:dyDescent="0.2">
      <c r="B95" s="49" t="s">
        <v>229</v>
      </c>
      <c r="C95" s="28" t="s">
        <v>58</v>
      </c>
      <c r="D95" s="20" t="s">
        <v>30</v>
      </c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38">
        <f>SUM(E95:P95)</f>
        <v>0</v>
      </c>
    </row>
    <row r="96" spans="2:17" x14ac:dyDescent="0.2">
      <c r="B96" s="49"/>
      <c r="C96" s="21" t="s">
        <v>49</v>
      </c>
      <c r="D96" s="43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8"/>
    </row>
    <row r="97" spans="2:17" x14ac:dyDescent="0.2">
      <c r="B97" s="49" t="s">
        <v>230</v>
      </c>
      <c r="C97" s="19" t="s">
        <v>60</v>
      </c>
      <c r="D97" s="20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38"/>
    </row>
    <row r="98" spans="2:17" x14ac:dyDescent="0.2">
      <c r="B98" s="49" t="s">
        <v>231</v>
      </c>
      <c r="C98" s="19" t="s">
        <v>28</v>
      </c>
      <c r="D98" s="20" t="s">
        <v>27</v>
      </c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61">
        <f>SUM(E98:P98)</f>
        <v>0</v>
      </c>
    </row>
    <row r="99" spans="2:17" x14ac:dyDescent="0.2">
      <c r="B99" s="49" t="s">
        <v>232</v>
      </c>
      <c r="C99" s="19" t="s">
        <v>29</v>
      </c>
      <c r="D99" s="20" t="s">
        <v>30</v>
      </c>
      <c r="E99" s="39">
        <f t="shared" ref="E99:P99" si="25">E100+E103+E106</f>
        <v>0</v>
      </c>
      <c r="F99" s="39">
        <f>F100+F103+F106</f>
        <v>0</v>
      </c>
      <c r="G99" s="39">
        <f t="shared" si="25"/>
        <v>0</v>
      </c>
      <c r="H99" s="39">
        <f t="shared" si="25"/>
        <v>0</v>
      </c>
      <c r="I99" s="39">
        <f t="shared" si="25"/>
        <v>0</v>
      </c>
      <c r="J99" s="39">
        <f t="shared" si="25"/>
        <v>0</v>
      </c>
      <c r="K99" s="39">
        <f t="shared" si="25"/>
        <v>0</v>
      </c>
      <c r="L99" s="39">
        <f t="shared" si="25"/>
        <v>0</v>
      </c>
      <c r="M99" s="39">
        <f t="shared" si="25"/>
        <v>0</v>
      </c>
      <c r="N99" s="39">
        <f t="shared" si="25"/>
        <v>0</v>
      </c>
      <c r="O99" s="39">
        <f t="shared" si="25"/>
        <v>0</v>
      </c>
      <c r="P99" s="39">
        <f t="shared" si="25"/>
        <v>0</v>
      </c>
      <c r="Q99" s="61">
        <f t="shared" ref="Q99:Q108" si="26">SUM(E99:P99)</f>
        <v>0</v>
      </c>
    </row>
    <row r="100" spans="2:17" x14ac:dyDescent="0.2">
      <c r="B100" s="49" t="s">
        <v>233</v>
      </c>
      <c r="C100" s="28" t="s">
        <v>50</v>
      </c>
      <c r="D100" s="20" t="s">
        <v>30</v>
      </c>
      <c r="E100" s="39">
        <f t="shared" ref="E100:P100" si="27">E101+E102</f>
        <v>0</v>
      </c>
      <c r="F100" s="39">
        <f t="shared" si="27"/>
        <v>0</v>
      </c>
      <c r="G100" s="39">
        <f t="shared" si="27"/>
        <v>0</v>
      </c>
      <c r="H100" s="39">
        <f t="shared" si="27"/>
        <v>0</v>
      </c>
      <c r="I100" s="39">
        <f t="shared" si="27"/>
        <v>0</v>
      </c>
      <c r="J100" s="39">
        <f t="shared" si="27"/>
        <v>0</v>
      </c>
      <c r="K100" s="39">
        <f t="shared" si="27"/>
        <v>0</v>
      </c>
      <c r="L100" s="39">
        <f t="shared" si="27"/>
        <v>0</v>
      </c>
      <c r="M100" s="39">
        <f t="shared" si="27"/>
        <v>0</v>
      </c>
      <c r="N100" s="39">
        <f t="shared" si="27"/>
        <v>0</v>
      </c>
      <c r="O100" s="39">
        <f t="shared" si="27"/>
        <v>0</v>
      </c>
      <c r="P100" s="39">
        <f t="shared" si="27"/>
        <v>0</v>
      </c>
      <c r="Q100" s="61">
        <f t="shared" si="26"/>
        <v>0</v>
      </c>
    </row>
    <row r="101" spans="2:17" x14ac:dyDescent="0.2">
      <c r="B101" s="49" t="s">
        <v>234</v>
      </c>
      <c r="C101" s="28" t="s">
        <v>53</v>
      </c>
      <c r="D101" s="20" t="s">
        <v>30</v>
      </c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61">
        <f t="shared" si="26"/>
        <v>0</v>
      </c>
    </row>
    <row r="102" spans="2:17" x14ac:dyDescent="0.2">
      <c r="B102" s="49" t="s">
        <v>235</v>
      </c>
      <c r="C102" s="28" t="s">
        <v>54</v>
      </c>
      <c r="D102" s="20" t="s">
        <v>30</v>
      </c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61">
        <f t="shared" si="26"/>
        <v>0</v>
      </c>
    </row>
    <row r="103" spans="2:17" x14ac:dyDescent="0.2">
      <c r="B103" s="49" t="s">
        <v>236</v>
      </c>
      <c r="C103" s="28" t="s">
        <v>46</v>
      </c>
      <c r="D103" s="20" t="s">
        <v>30</v>
      </c>
      <c r="E103" s="39">
        <f t="shared" ref="E103:P103" si="28">E104+E105</f>
        <v>0</v>
      </c>
      <c r="F103" s="39">
        <f t="shared" si="28"/>
        <v>0</v>
      </c>
      <c r="G103" s="39">
        <f t="shared" si="28"/>
        <v>0</v>
      </c>
      <c r="H103" s="39">
        <f t="shared" si="28"/>
        <v>0</v>
      </c>
      <c r="I103" s="39">
        <f t="shared" si="28"/>
        <v>0</v>
      </c>
      <c r="J103" s="39">
        <f t="shared" si="28"/>
        <v>0</v>
      </c>
      <c r="K103" s="39">
        <f t="shared" si="28"/>
        <v>0</v>
      </c>
      <c r="L103" s="39">
        <f t="shared" si="28"/>
        <v>0</v>
      </c>
      <c r="M103" s="39">
        <f t="shared" si="28"/>
        <v>0</v>
      </c>
      <c r="N103" s="39">
        <f t="shared" si="28"/>
        <v>0</v>
      </c>
      <c r="O103" s="39">
        <f t="shared" si="28"/>
        <v>0</v>
      </c>
      <c r="P103" s="39">
        <f t="shared" si="28"/>
        <v>0</v>
      </c>
      <c r="Q103" s="61">
        <f t="shared" si="26"/>
        <v>0</v>
      </c>
    </row>
    <row r="104" spans="2:17" x14ac:dyDescent="0.2">
      <c r="B104" s="49" t="s">
        <v>237</v>
      </c>
      <c r="C104" s="28" t="s">
        <v>53</v>
      </c>
      <c r="D104" s="20" t="s">
        <v>30</v>
      </c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61">
        <f t="shared" si="26"/>
        <v>0</v>
      </c>
    </row>
    <row r="105" spans="2:17" x14ac:dyDescent="0.2">
      <c r="B105" s="49" t="s">
        <v>238</v>
      </c>
      <c r="C105" s="28" t="s">
        <v>54</v>
      </c>
      <c r="D105" s="20" t="s">
        <v>30</v>
      </c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61">
        <f t="shared" si="26"/>
        <v>0</v>
      </c>
    </row>
    <row r="106" spans="2:17" x14ac:dyDescent="0.2">
      <c r="B106" s="49" t="s">
        <v>239</v>
      </c>
      <c r="C106" s="28" t="s">
        <v>48</v>
      </c>
      <c r="D106" s="20" t="s">
        <v>30</v>
      </c>
      <c r="E106" s="39">
        <f t="shared" ref="E106:P106" si="29">E107+E108</f>
        <v>0</v>
      </c>
      <c r="F106" s="39">
        <f t="shared" si="29"/>
        <v>0</v>
      </c>
      <c r="G106" s="39">
        <f t="shared" si="29"/>
        <v>0</v>
      </c>
      <c r="H106" s="39">
        <f t="shared" si="29"/>
        <v>0</v>
      </c>
      <c r="I106" s="39">
        <f t="shared" si="29"/>
        <v>0</v>
      </c>
      <c r="J106" s="39">
        <f t="shared" si="29"/>
        <v>0</v>
      </c>
      <c r="K106" s="39">
        <f t="shared" si="29"/>
        <v>0</v>
      </c>
      <c r="L106" s="39">
        <f t="shared" si="29"/>
        <v>0</v>
      </c>
      <c r="M106" s="39">
        <f t="shared" si="29"/>
        <v>0</v>
      </c>
      <c r="N106" s="39">
        <f t="shared" si="29"/>
        <v>0</v>
      </c>
      <c r="O106" s="39">
        <f t="shared" si="29"/>
        <v>0</v>
      </c>
      <c r="P106" s="39">
        <f t="shared" si="29"/>
        <v>0</v>
      </c>
      <c r="Q106" s="61">
        <f t="shared" si="26"/>
        <v>0</v>
      </c>
    </row>
    <row r="107" spans="2:17" x14ac:dyDescent="0.2">
      <c r="B107" s="49" t="s">
        <v>240</v>
      </c>
      <c r="C107" s="28" t="s">
        <v>53</v>
      </c>
      <c r="D107" s="20" t="s">
        <v>30</v>
      </c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61">
        <f t="shared" si="26"/>
        <v>0</v>
      </c>
    </row>
    <row r="108" spans="2:17" x14ac:dyDescent="0.2">
      <c r="B108" s="49" t="s">
        <v>241</v>
      </c>
      <c r="C108" s="28" t="s">
        <v>54</v>
      </c>
      <c r="D108" s="20" t="s">
        <v>30</v>
      </c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61">
        <f t="shared" si="26"/>
        <v>0</v>
      </c>
    </row>
    <row r="109" spans="2:17" x14ac:dyDescent="0.2">
      <c r="B109" s="49"/>
      <c r="C109" s="21" t="s">
        <v>158</v>
      </c>
      <c r="D109" s="43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8"/>
    </row>
    <row r="110" spans="2:17" x14ac:dyDescent="0.2">
      <c r="B110" s="49" t="s">
        <v>242</v>
      </c>
      <c r="C110" s="19" t="s">
        <v>60</v>
      </c>
      <c r="D110" s="20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38"/>
    </row>
    <row r="111" spans="2:17" x14ac:dyDescent="0.2">
      <c r="B111" s="49" t="s">
        <v>243</v>
      </c>
      <c r="C111" s="19" t="s">
        <v>28</v>
      </c>
      <c r="D111" s="20" t="s">
        <v>27</v>
      </c>
      <c r="E111" s="131"/>
      <c r="F111" s="131"/>
      <c r="G111" s="131"/>
      <c r="H111" s="131"/>
      <c r="I111" s="131"/>
      <c r="J111" s="131"/>
      <c r="K111" s="131"/>
      <c r="L111" s="131"/>
      <c r="M111" s="131"/>
      <c r="N111" s="131"/>
      <c r="O111" s="131"/>
      <c r="P111" s="131"/>
      <c r="Q111" s="61">
        <f t="shared" ref="Q111:Q121" si="30">SUM(E111:P111)</f>
        <v>0</v>
      </c>
    </row>
    <row r="112" spans="2:17" x14ac:dyDescent="0.2">
      <c r="B112" s="49" t="s">
        <v>244</v>
      </c>
      <c r="C112" s="19" t="s">
        <v>29</v>
      </c>
      <c r="D112" s="20" t="s">
        <v>30</v>
      </c>
      <c r="E112" s="39">
        <f t="shared" ref="E112:P112" si="31">E113+E116+E119</f>
        <v>0</v>
      </c>
      <c r="F112" s="39">
        <f>F113+F116+F119</f>
        <v>0</v>
      </c>
      <c r="G112" s="39">
        <f t="shared" si="31"/>
        <v>0</v>
      </c>
      <c r="H112" s="39">
        <f t="shared" si="31"/>
        <v>0</v>
      </c>
      <c r="I112" s="39">
        <f t="shared" si="31"/>
        <v>0</v>
      </c>
      <c r="J112" s="39">
        <f t="shared" si="31"/>
        <v>0</v>
      </c>
      <c r="K112" s="39">
        <f t="shared" si="31"/>
        <v>0</v>
      </c>
      <c r="L112" s="39">
        <f t="shared" si="31"/>
        <v>0</v>
      </c>
      <c r="M112" s="39">
        <f t="shared" si="31"/>
        <v>0</v>
      </c>
      <c r="N112" s="39">
        <f t="shared" si="31"/>
        <v>0</v>
      </c>
      <c r="O112" s="39">
        <f t="shared" si="31"/>
        <v>0</v>
      </c>
      <c r="P112" s="39">
        <f t="shared" si="31"/>
        <v>0</v>
      </c>
      <c r="Q112" s="61">
        <f t="shared" si="30"/>
        <v>0</v>
      </c>
    </row>
    <row r="113" spans="2:17" x14ac:dyDescent="0.2">
      <c r="B113" s="49" t="s">
        <v>245</v>
      </c>
      <c r="C113" s="28" t="s">
        <v>50</v>
      </c>
      <c r="D113" s="20" t="s">
        <v>30</v>
      </c>
      <c r="E113" s="39">
        <f t="shared" ref="E113:P113" si="32">E114+E115</f>
        <v>0</v>
      </c>
      <c r="F113" s="39">
        <f t="shared" si="32"/>
        <v>0</v>
      </c>
      <c r="G113" s="39">
        <f t="shared" si="32"/>
        <v>0</v>
      </c>
      <c r="H113" s="39">
        <f t="shared" si="32"/>
        <v>0</v>
      </c>
      <c r="I113" s="39">
        <f t="shared" si="32"/>
        <v>0</v>
      </c>
      <c r="J113" s="39">
        <f t="shared" si="32"/>
        <v>0</v>
      </c>
      <c r="K113" s="39">
        <f t="shared" si="32"/>
        <v>0</v>
      </c>
      <c r="L113" s="39">
        <f t="shared" si="32"/>
        <v>0</v>
      </c>
      <c r="M113" s="39">
        <f t="shared" si="32"/>
        <v>0</v>
      </c>
      <c r="N113" s="39">
        <f t="shared" si="32"/>
        <v>0</v>
      </c>
      <c r="O113" s="39">
        <f t="shared" si="32"/>
        <v>0</v>
      </c>
      <c r="P113" s="39">
        <f t="shared" si="32"/>
        <v>0</v>
      </c>
      <c r="Q113" s="61">
        <f t="shared" si="30"/>
        <v>0</v>
      </c>
    </row>
    <row r="114" spans="2:17" x14ac:dyDescent="0.2">
      <c r="B114" s="49" t="s">
        <v>246</v>
      </c>
      <c r="C114" s="28" t="s">
        <v>53</v>
      </c>
      <c r="D114" s="20" t="s">
        <v>30</v>
      </c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61">
        <f t="shared" si="30"/>
        <v>0</v>
      </c>
    </row>
    <row r="115" spans="2:17" x14ac:dyDescent="0.2">
      <c r="B115" s="49" t="s">
        <v>247</v>
      </c>
      <c r="C115" s="28" t="s">
        <v>54</v>
      </c>
      <c r="D115" s="20" t="s">
        <v>30</v>
      </c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61">
        <f t="shared" si="30"/>
        <v>0</v>
      </c>
    </row>
    <row r="116" spans="2:17" x14ac:dyDescent="0.2">
      <c r="B116" s="49" t="s">
        <v>248</v>
      </c>
      <c r="C116" s="28" t="s">
        <v>46</v>
      </c>
      <c r="D116" s="20" t="s">
        <v>30</v>
      </c>
      <c r="E116" s="39">
        <f t="shared" ref="E116:P116" si="33">E117+E118</f>
        <v>0</v>
      </c>
      <c r="F116" s="39">
        <f t="shared" si="33"/>
        <v>0</v>
      </c>
      <c r="G116" s="39">
        <f t="shared" si="33"/>
        <v>0</v>
      </c>
      <c r="H116" s="39">
        <f t="shared" si="33"/>
        <v>0</v>
      </c>
      <c r="I116" s="39">
        <f t="shared" si="33"/>
        <v>0</v>
      </c>
      <c r="J116" s="39">
        <f t="shared" si="33"/>
        <v>0</v>
      </c>
      <c r="K116" s="39">
        <f t="shared" si="33"/>
        <v>0</v>
      </c>
      <c r="L116" s="39">
        <f t="shared" si="33"/>
        <v>0</v>
      </c>
      <c r="M116" s="39">
        <f t="shared" si="33"/>
        <v>0</v>
      </c>
      <c r="N116" s="39">
        <f t="shared" si="33"/>
        <v>0</v>
      </c>
      <c r="O116" s="39">
        <f t="shared" si="33"/>
        <v>0</v>
      </c>
      <c r="P116" s="39">
        <f t="shared" si="33"/>
        <v>0</v>
      </c>
      <c r="Q116" s="61">
        <f t="shared" si="30"/>
        <v>0</v>
      </c>
    </row>
    <row r="117" spans="2:17" x14ac:dyDescent="0.2">
      <c r="B117" s="49" t="s">
        <v>249</v>
      </c>
      <c r="C117" s="28" t="s">
        <v>53</v>
      </c>
      <c r="D117" s="20" t="s">
        <v>30</v>
      </c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61">
        <f t="shared" si="30"/>
        <v>0</v>
      </c>
    </row>
    <row r="118" spans="2:17" x14ac:dyDescent="0.2">
      <c r="B118" s="49" t="s">
        <v>250</v>
      </c>
      <c r="C118" s="28" t="s">
        <v>54</v>
      </c>
      <c r="D118" s="20" t="s">
        <v>30</v>
      </c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61">
        <f t="shared" si="30"/>
        <v>0</v>
      </c>
    </row>
    <row r="119" spans="2:17" x14ac:dyDescent="0.2">
      <c r="B119" s="49" t="s">
        <v>251</v>
      </c>
      <c r="C119" s="28" t="s">
        <v>48</v>
      </c>
      <c r="D119" s="20" t="s">
        <v>30</v>
      </c>
      <c r="E119" s="39">
        <f t="shared" ref="E119:P119" si="34">E120+E121</f>
        <v>0</v>
      </c>
      <c r="F119" s="39">
        <f t="shared" si="34"/>
        <v>0</v>
      </c>
      <c r="G119" s="39">
        <f t="shared" si="34"/>
        <v>0</v>
      </c>
      <c r="H119" s="39">
        <f t="shared" si="34"/>
        <v>0</v>
      </c>
      <c r="I119" s="39">
        <f t="shared" si="34"/>
        <v>0</v>
      </c>
      <c r="J119" s="39">
        <f t="shared" si="34"/>
        <v>0</v>
      </c>
      <c r="K119" s="39">
        <f t="shared" si="34"/>
        <v>0</v>
      </c>
      <c r="L119" s="39">
        <f t="shared" si="34"/>
        <v>0</v>
      </c>
      <c r="M119" s="39">
        <f t="shared" si="34"/>
        <v>0</v>
      </c>
      <c r="N119" s="39">
        <f t="shared" si="34"/>
        <v>0</v>
      </c>
      <c r="O119" s="39">
        <f t="shared" si="34"/>
        <v>0</v>
      </c>
      <c r="P119" s="39">
        <f t="shared" si="34"/>
        <v>0</v>
      </c>
      <c r="Q119" s="61">
        <f t="shared" si="30"/>
        <v>0</v>
      </c>
    </row>
    <row r="120" spans="2:17" x14ac:dyDescent="0.2">
      <c r="B120" s="49" t="s">
        <v>252</v>
      </c>
      <c r="C120" s="28" t="s">
        <v>53</v>
      </c>
      <c r="D120" s="20" t="s">
        <v>30</v>
      </c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61">
        <f t="shared" si="30"/>
        <v>0</v>
      </c>
    </row>
    <row r="121" spans="2:17" x14ac:dyDescent="0.2">
      <c r="B121" s="49" t="s">
        <v>253</v>
      </c>
      <c r="C121" s="28" t="s">
        <v>54</v>
      </c>
      <c r="D121" s="20" t="s">
        <v>30</v>
      </c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61">
        <f t="shared" si="30"/>
        <v>0</v>
      </c>
    </row>
    <row r="122" spans="2:17" x14ac:dyDescent="0.2">
      <c r="B122" s="49"/>
      <c r="C122" s="21" t="s">
        <v>59</v>
      </c>
      <c r="D122" s="20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8"/>
    </row>
    <row r="123" spans="2:17" x14ac:dyDescent="0.2">
      <c r="B123" s="49" t="s">
        <v>254</v>
      </c>
      <c r="C123" s="19" t="s">
        <v>60</v>
      </c>
      <c r="D123" s="20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38"/>
    </row>
    <row r="124" spans="2:17" x14ac:dyDescent="0.2">
      <c r="B124" s="49" t="s">
        <v>255</v>
      </c>
      <c r="C124" s="19" t="s">
        <v>28</v>
      </c>
      <c r="D124" s="20" t="s">
        <v>27</v>
      </c>
      <c r="E124" s="131"/>
      <c r="F124" s="131"/>
      <c r="G124" s="131"/>
      <c r="H124" s="131"/>
      <c r="I124" s="131"/>
      <c r="J124" s="131"/>
      <c r="K124" s="131"/>
      <c r="L124" s="131"/>
      <c r="M124" s="131"/>
      <c r="N124" s="131"/>
      <c r="O124" s="131"/>
      <c r="P124" s="131"/>
      <c r="Q124" s="61">
        <f t="shared" ref="Q124:Q129" si="35">SUM(E124:P124)</f>
        <v>0</v>
      </c>
    </row>
    <row r="125" spans="2:17" x14ac:dyDescent="0.2">
      <c r="B125" s="49" t="s">
        <v>256</v>
      </c>
      <c r="C125" s="19" t="s">
        <v>29</v>
      </c>
      <c r="D125" s="20" t="s">
        <v>30</v>
      </c>
      <c r="E125" s="39">
        <f t="shared" ref="E125:P125" si="36">E126+E127+E128</f>
        <v>0</v>
      </c>
      <c r="F125" s="39">
        <f t="shared" si="36"/>
        <v>0</v>
      </c>
      <c r="G125" s="39">
        <f t="shared" si="36"/>
        <v>0</v>
      </c>
      <c r="H125" s="39">
        <f t="shared" si="36"/>
        <v>0</v>
      </c>
      <c r="I125" s="39">
        <f t="shared" si="36"/>
        <v>0</v>
      </c>
      <c r="J125" s="39">
        <f t="shared" si="36"/>
        <v>0</v>
      </c>
      <c r="K125" s="39">
        <f t="shared" si="36"/>
        <v>0</v>
      </c>
      <c r="L125" s="39">
        <f t="shared" si="36"/>
        <v>0</v>
      </c>
      <c r="M125" s="39">
        <f t="shared" si="36"/>
        <v>0</v>
      </c>
      <c r="N125" s="39">
        <f t="shared" si="36"/>
        <v>0</v>
      </c>
      <c r="O125" s="39">
        <f t="shared" si="36"/>
        <v>0</v>
      </c>
      <c r="P125" s="39">
        <f t="shared" si="36"/>
        <v>0</v>
      </c>
      <c r="Q125" s="38">
        <f t="shared" si="35"/>
        <v>0</v>
      </c>
    </row>
    <row r="126" spans="2:17" x14ac:dyDescent="0.2">
      <c r="B126" s="49" t="s">
        <v>257</v>
      </c>
      <c r="C126" s="28" t="s">
        <v>56</v>
      </c>
      <c r="D126" s="20" t="s">
        <v>30</v>
      </c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38">
        <f t="shared" si="35"/>
        <v>0</v>
      </c>
    </row>
    <row r="127" spans="2:17" x14ac:dyDescent="0.2">
      <c r="B127" s="49" t="s">
        <v>258</v>
      </c>
      <c r="C127" s="28" t="s">
        <v>57</v>
      </c>
      <c r="D127" s="20" t="s">
        <v>30</v>
      </c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38">
        <f t="shared" si="35"/>
        <v>0</v>
      </c>
    </row>
    <row r="128" spans="2:17" x14ac:dyDescent="0.2">
      <c r="B128" s="52" t="s">
        <v>259</v>
      </c>
      <c r="C128" s="70" t="s">
        <v>58</v>
      </c>
      <c r="D128" s="27" t="s">
        <v>30</v>
      </c>
      <c r="E128" s="124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5">
        <f t="shared" si="35"/>
        <v>0</v>
      </c>
    </row>
    <row r="129" spans="2:17" x14ac:dyDescent="0.2">
      <c r="B129" s="100" t="s">
        <v>211</v>
      </c>
      <c r="C129" s="90" t="s">
        <v>212</v>
      </c>
      <c r="D129" s="24" t="s">
        <v>30</v>
      </c>
      <c r="E129" s="40">
        <f>E53+E60</f>
        <v>0</v>
      </c>
      <c r="F129" s="40">
        <f t="shared" ref="F129:P129" si="37">F53+F60</f>
        <v>0</v>
      </c>
      <c r="G129" s="40">
        <f t="shared" si="37"/>
        <v>0</v>
      </c>
      <c r="H129" s="40">
        <f t="shared" si="37"/>
        <v>0</v>
      </c>
      <c r="I129" s="40">
        <f t="shared" si="37"/>
        <v>0</v>
      </c>
      <c r="J129" s="40">
        <f t="shared" si="37"/>
        <v>0</v>
      </c>
      <c r="K129" s="40">
        <f t="shared" si="37"/>
        <v>0</v>
      </c>
      <c r="L129" s="40">
        <f t="shared" si="37"/>
        <v>0</v>
      </c>
      <c r="M129" s="40">
        <f t="shared" si="37"/>
        <v>0</v>
      </c>
      <c r="N129" s="40">
        <f t="shared" si="37"/>
        <v>0</v>
      </c>
      <c r="O129" s="40">
        <f t="shared" si="37"/>
        <v>0</v>
      </c>
      <c r="P129" s="40">
        <f t="shared" si="37"/>
        <v>0</v>
      </c>
      <c r="Q129" s="41">
        <f t="shared" si="35"/>
        <v>0</v>
      </c>
    </row>
    <row r="130" spans="2:17" x14ac:dyDescent="0.2">
      <c r="B130" s="100" t="s">
        <v>213</v>
      </c>
      <c r="C130" s="14" t="s">
        <v>138</v>
      </c>
      <c r="D130" s="24" t="s">
        <v>30</v>
      </c>
      <c r="E130" s="40">
        <f t="shared" ref="E130:P130" si="38">E133+E136</f>
        <v>0</v>
      </c>
      <c r="F130" s="40">
        <f t="shared" si="38"/>
        <v>0</v>
      </c>
      <c r="G130" s="40">
        <f t="shared" si="38"/>
        <v>0</v>
      </c>
      <c r="H130" s="40">
        <f t="shared" si="38"/>
        <v>0</v>
      </c>
      <c r="I130" s="40">
        <f t="shared" si="38"/>
        <v>0</v>
      </c>
      <c r="J130" s="40">
        <f t="shared" si="38"/>
        <v>0</v>
      </c>
      <c r="K130" s="40">
        <f t="shared" si="38"/>
        <v>0</v>
      </c>
      <c r="L130" s="40">
        <f t="shared" si="38"/>
        <v>0</v>
      </c>
      <c r="M130" s="40">
        <f t="shared" si="38"/>
        <v>0</v>
      </c>
      <c r="N130" s="40">
        <f t="shared" si="38"/>
        <v>0</v>
      </c>
      <c r="O130" s="40">
        <f t="shared" si="38"/>
        <v>0</v>
      </c>
      <c r="P130" s="40">
        <f t="shared" si="38"/>
        <v>0</v>
      </c>
      <c r="Q130" s="41">
        <f>SUM(E130:P130)</f>
        <v>0</v>
      </c>
    </row>
    <row r="131" spans="2:17" x14ac:dyDescent="0.2">
      <c r="B131" s="50" t="s">
        <v>214</v>
      </c>
      <c r="C131" s="102" t="s">
        <v>139</v>
      </c>
      <c r="D131" s="51"/>
      <c r="E131" s="103"/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4"/>
    </row>
    <row r="132" spans="2:17" x14ac:dyDescent="0.2">
      <c r="B132" s="49" t="s">
        <v>215</v>
      </c>
      <c r="C132" s="105" t="s">
        <v>140</v>
      </c>
      <c r="D132" s="20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38"/>
    </row>
    <row r="133" spans="2:17" x14ac:dyDescent="0.2">
      <c r="B133" s="49" t="s">
        <v>216</v>
      </c>
      <c r="C133" s="105" t="s">
        <v>29</v>
      </c>
      <c r="D133" s="20" t="s">
        <v>30</v>
      </c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38">
        <f>SUM(E133:P133)</f>
        <v>0</v>
      </c>
    </row>
    <row r="134" spans="2:17" x14ac:dyDescent="0.2">
      <c r="B134" s="49" t="s">
        <v>217</v>
      </c>
      <c r="C134" s="106" t="s">
        <v>141</v>
      </c>
      <c r="D134" s="20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8"/>
    </row>
    <row r="135" spans="2:17" x14ac:dyDescent="0.2">
      <c r="B135" s="49" t="s">
        <v>218</v>
      </c>
      <c r="C135" s="105" t="s">
        <v>142</v>
      </c>
      <c r="D135" s="20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38"/>
    </row>
    <row r="136" spans="2:17" x14ac:dyDescent="0.2">
      <c r="B136" s="52" t="s">
        <v>219</v>
      </c>
      <c r="C136" s="107" t="s">
        <v>29</v>
      </c>
      <c r="D136" s="27" t="s">
        <v>30</v>
      </c>
      <c r="E136" s="124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46">
        <f>SUM(E136:P136)</f>
        <v>0</v>
      </c>
    </row>
    <row r="137" spans="2:17" x14ac:dyDescent="0.2">
      <c r="B137" s="100" t="s">
        <v>220</v>
      </c>
      <c r="C137" s="90" t="s">
        <v>221</v>
      </c>
      <c r="D137" s="24" t="s">
        <v>30</v>
      </c>
      <c r="E137" s="40">
        <f>E129+E130</f>
        <v>0</v>
      </c>
      <c r="F137" s="40">
        <f t="shared" ref="F137:P137" si="39">F129+F130</f>
        <v>0</v>
      </c>
      <c r="G137" s="40">
        <f t="shared" si="39"/>
        <v>0</v>
      </c>
      <c r="H137" s="40">
        <f t="shared" si="39"/>
        <v>0</v>
      </c>
      <c r="I137" s="40">
        <f t="shared" si="39"/>
        <v>0</v>
      </c>
      <c r="J137" s="40">
        <f t="shared" si="39"/>
        <v>0</v>
      </c>
      <c r="K137" s="40">
        <f t="shared" si="39"/>
        <v>0</v>
      </c>
      <c r="L137" s="40">
        <f t="shared" si="39"/>
        <v>0</v>
      </c>
      <c r="M137" s="40">
        <f t="shared" si="39"/>
        <v>0</v>
      </c>
      <c r="N137" s="40">
        <f t="shared" si="39"/>
        <v>0</v>
      </c>
      <c r="O137" s="40">
        <f t="shared" si="39"/>
        <v>0</v>
      </c>
      <c r="P137" s="40">
        <f t="shared" si="39"/>
        <v>0</v>
      </c>
      <c r="Q137" s="41">
        <f>SUM(E137:P137)</f>
        <v>0</v>
      </c>
    </row>
    <row r="138" spans="2:17" ht="13.5" thickBot="1" x14ac:dyDescent="0.25">
      <c r="B138" s="134" t="s">
        <v>222</v>
      </c>
      <c r="C138" s="72" t="s">
        <v>61</v>
      </c>
      <c r="D138" s="73" t="s">
        <v>30</v>
      </c>
      <c r="E138" s="74">
        <f>E129+E130+E47</f>
        <v>0</v>
      </c>
      <c r="F138" s="74">
        <f t="shared" ref="F138:P138" si="40">F129+F130+F47</f>
        <v>0</v>
      </c>
      <c r="G138" s="74">
        <f t="shared" si="40"/>
        <v>0</v>
      </c>
      <c r="H138" s="74">
        <f t="shared" si="40"/>
        <v>0</v>
      </c>
      <c r="I138" s="74">
        <f t="shared" si="40"/>
        <v>0</v>
      </c>
      <c r="J138" s="74">
        <f t="shared" si="40"/>
        <v>0</v>
      </c>
      <c r="K138" s="74">
        <f t="shared" si="40"/>
        <v>0</v>
      </c>
      <c r="L138" s="74">
        <f t="shared" si="40"/>
        <v>0</v>
      </c>
      <c r="M138" s="74">
        <f t="shared" si="40"/>
        <v>0</v>
      </c>
      <c r="N138" s="74">
        <f t="shared" si="40"/>
        <v>0</v>
      </c>
      <c r="O138" s="74">
        <f t="shared" si="40"/>
        <v>0</v>
      </c>
      <c r="P138" s="74">
        <f t="shared" si="40"/>
        <v>0</v>
      </c>
      <c r="Q138" s="75">
        <f>SUM(E138:P138)</f>
        <v>0</v>
      </c>
    </row>
    <row r="139" spans="2:17" ht="13.5" thickTop="1" x14ac:dyDescent="0.2"/>
  </sheetData>
  <mergeCells count="6">
    <mergeCell ref="B7:Q7"/>
    <mergeCell ref="B10:B11"/>
    <mergeCell ref="C10:C11"/>
    <mergeCell ref="E10:Q10"/>
    <mergeCell ref="D10:D11"/>
    <mergeCell ref="F9:G9"/>
  </mergeCells>
  <phoneticPr fontId="0" type="noConversion"/>
  <printOptions horizontalCentered="1"/>
  <pageMargins left="0.31496062992125984" right="0.19685039370078741" top="0.23622047244094491" bottom="0.35433070866141736" header="0.15748031496062992" footer="0.15748031496062992"/>
  <pageSetup paperSize="9" scale="53" orientation="portrait" r:id="rId1"/>
  <headerFooter alignWithMargins="0">
    <oddFooter>&amp;CСтрана &amp;P од &amp;N</oddFooter>
  </headerFooter>
  <ignoredErrors>
    <ignoredError sqref="B61:B128 B13:B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17</vt:i4>
      </vt:variant>
    </vt:vector>
  </HeadingPairs>
  <TitlesOfParts>
    <vt:vector size="26" baseType="lpstr">
      <vt:lpstr>Poc.strana</vt:lpstr>
      <vt:lpstr>Sadrzaj_Dinamika</vt:lpstr>
      <vt:lpstr>Nabavka-SVE</vt:lpstr>
      <vt:lpstr>Prodaja-SVE_ED</vt:lpstr>
      <vt:lpstr>Prodaja-Elvoj</vt:lpstr>
      <vt:lpstr>Prodaja-EDB</vt:lpstr>
      <vt:lpstr>Prodaja-Elsrb</vt:lpstr>
      <vt:lpstr>Prodaja-Jugo</vt:lpstr>
      <vt:lpstr>Prodaja-Cent</vt:lpstr>
      <vt:lpstr>'Nabavka-SVE'!Print_Area</vt:lpstr>
      <vt:lpstr>Poc.strana!Print_Area</vt:lpstr>
      <vt:lpstr>'Prodaja-Cent'!Print_Area</vt:lpstr>
      <vt:lpstr>'Prodaja-EDB'!Print_Area</vt:lpstr>
      <vt:lpstr>'Prodaja-Elsrb'!Print_Area</vt:lpstr>
      <vt:lpstr>'Prodaja-Elvoj'!Print_Area</vt:lpstr>
      <vt:lpstr>'Prodaja-Jugo'!Print_Area</vt:lpstr>
      <vt:lpstr>'Prodaja-SVE_ED'!Print_Area</vt:lpstr>
      <vt:lpstr>Sadrzaj_Dinamika!Print_Area</vt:lpstr>
      <vt:lpstr>'Nabavka-SVE'!Print_Titles</vt:lpstr>
      <vt:lpstr>'Prodaja-Cent'!Print_Titles</vt:lpstr>
      <vt:lpstr>'Prodaja-EDB'!Print_Titles</vt:lpstr>
      <vt:lpstr>'Prodaja-Elsrb'!Print_Titles</vt:lpstr>
      <vt:lpstr>'Prodaja-Elvoj'!Print_Titles</vt:lpstr>
      <vt:lpstr>'Prodaja-Jugo'!Print_Titles</vt:lpstr>
      <vt:lpstr>'Prodaja-SVE_ED'!Print_Titles</vt:lpstr>
      <vt:lpstr>Sadrzaj_Dinamika!Print_Titles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AERS</dc:creator>
  <cp:lastModifiedBy>Aca Vučković</cp:lastModifiedBy>
  <cp:lastPrinted>2008-11-18T12:40:57Z</cp:lastPrinted>
  <dcterms:created xsi:type="dcterms:W3CDTF">2006-07-05T09:57:32Z</dcterms:created>
  <dcterms:modified xsi:type="dcterms:W3CDTF">2025-11-05T13:44:48Z</dcterms:modified>
</cp:coreProperties>
</file>