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.vuckovic\Downloads\"/>
    </mc:Choice>
  </mc:AlternateContent>
  <xr:revisionPtr revIDLastSave="0" documentId="13_ncr:1_{DACDAF42-4A18-4C00-B686-B6B1317789C0}" xr6:coauthVersionLast="47" xr6:coauthVersionMax="47" xr10:uidLastSave="{00000000-0000-0000-0000-000000000000}"/>
  <bookViews>
    <workbookView xWindow="-120" yWindow="-120" windowWidth="25440" windowHeight="15390" tabRatio="777" xr2:uid="{E690F002-6392-4CC8-9AF1-F7DDAFF856C1}"/>
  </bookViews>
  <sheets>
    <sheet name="Poc.strana" sheetId="30" r:id="rId1"/>
    <sheet name="Sadrzaj_Dinamika" sheetId="69" r:id="rId2"/>
    <sheet name="NabavkaBil" sheetId="70" r:id="rId3"/>
    <sheet name="ProdBilans" sheetId="63" r:id="rId4"/>
  </sheets>
  <definedNames>
    <definedName name="_xlnm.Print_Area" localSheetId="2">NabavkaBil!$A$1:$Q$40</definedName>
    <definedName name="_xlnm.Print_Area" localSheetId="0">Poc.strana!$A$1:$G$43</definedName>
    <definedName name="_xlnm.Print_Area" localSheetId="3">ProdBilans!$A$1:$Q$138</definedName>
    <definedName name="_xlnm.Print_Area" localSheetId="1">Sadrzaj_Dinamika!$A$1:$F$14</definedName>
    <definedName name="_xlnm.Print_Titles" localSheetId="2">NabavkaBil!$7:$11</definedName>
    <definedName name="_xlnm.Print_Titles" localSheetId="3">ProdBilans!$7:$11</definedName>
    <definedName name="_xlnm.Print_Titles" localSheetId="1">Sadrzaj_Dinamika!$7:$11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1" i="63" l="1"/>
  <c r="Q102" i="63"/>
  <c r="Q104" i="63"/>
  <c r="Q105" i="63"/>
  <c r="Q107" i="63"/>
  <c r="Q108" i="63"/>
  <c r="Q28" i="63"/>
  <c r="Q29" i="63"/>
  <c r="Q31" i="63"/>
  <c r="Q32" i="63"/>
  <c r="Q34" i="63"/>
  <c r="Q35" i="63"/>
  <c r="Q38" i="63"/>
  <c r="Q39" i="63"/>
  <c r="Q40" i="63"/>
  <c r="Q42" i="63"/>
  <c r="Q43" i="63"/>
  <c r="Q45" i="63"/>
  <c r="Q46" i="63"/>
  <c r="Q27" i="63"/>
  <c r="P44" i="63"/>
  <c r="O44" i="63"/>
  <c r="N44" i="63"/>
  <c r="M44" i="63"/>
  <c r="L44" i="63"/>
  <c r="K44" i="63"/>
  <c r="J44" i="63"/>
  <c r="I44" i="63"/>
  <c r="H44" i="63"/>
  <c r="G44" i="63"/>
  <c r="F44" i="63"/>
  <c r="E44" i="63"/>
  <c r="P41" i="63"/>
  <c r="O41" i="63"/>
  <c r="N41" i="63"/>
  <c r="M41" i="63"/>
  <c r="L41" i="63"/>
  <c r="K41" i="63"/>
  <c r="J41" i="63"/>
  <c r="I41" i="63"/>
  <c r="H41" i="63"/>
  <c r="G41" i="63"/>
  <c r="F41" i="63"/>
  <c r="E41" i="63"/>
  <c r="P33" i="63"/>
  <c r="O33" i="63"/>
  <c r="N33" i="63"/>
  <c r="M33" i="63"/>
  <c r="L33" i="63"/>
  <c r="K33" i="63"/>
  <c r="J33" i="63"/>
  <c r="I33" i="63"/>
  <c r="H33" i="63"/>
  <c r="G33" i="63"/>
  <c r="F33" i="63"/>
  <c r="E33" i="63"/>
  <c r="P30" i="63"/>
  <c r="O30" i="63"/>
  <c r="N30" i="63"/>
  <c r="M30" i="63"/>
  <c r="L30" i="63"/>
  <c r="K30" i="63"/>
  <c r="K24" i="63" s="1"/>
  <c r="K47" i="63" s="1"/>
  <c r="J30" i="63"/>
  <c r="I30" i="63"/>
  <c r="I24" i="63" s="1"/>
  <c r="I47" i="63" s="1"/>
  <c r="H30" i="63"/>
  <c r="G30" i="63"/>
  <c r="G24" i="63" s="1"/>
  <c r="G47" i="63" s="1"/>
  <c r="F30" i="63"/>
  <c r="E30" i="63"/>
  <c r="E24" i="63" s="1"/>
  <c r="P24" i="63"/>
  <c r="O24" i="63"/>
  <c r="N24" i="63"/>
  <c r="M24" i="63"/>
  <c r="M47" i="63" s="1"/>
  <c r="L24" i="63"/>
  <c r="J24" i="63"/>
  <c r="H24" i="63"/>
  <c r="F24" i="63"/>
  <c r="Q19" i="63"/>
  <c r="Q20" i="63"/>
  <c r="Q22" i="63"/>
  <c r="Q23" i="63"/>
  <c r="Q16" i="63"/>
  <c r="Q17" i="63"/>
  <c r="Q15" i="63"/>
  <c r="P21" i="63"/>
  <c r="O21" i="63"/>
  <c r="N21" i="63"/>
  <c r="M21" i="63"/>
  <c r="L21" i="63"/>
  <c r="K21" i="63"/>
  <c r="J21" i="63"/>
  <c r="I21" i="63"/>
  <c r="H21" i="63"/>
  <c r="G21" i="63"/>
  <c r="F21" i="63"/>
  <c r="E21" i="63"/>
  <c r="P18" i="63"/>
  <c r="O18" i="63"/>
  <c r="O47" i="63"/>
  <c r="N18" i="63"/>
  <c r="M18" i="63"/>
  <c r="L18" i="63"/>
  <c r="K18" i="63"/>
  <c r="J18" i="63"/>
  <c r="I18" i="63"/>
  <c r="H18" i="63"/>
  <c r="G18" i="63"/>
  <c r="F18" i="63"/>
  <c r="E18" i="63"/>
  <c r="K130" i="63"/>
  <c r="Q133" i="63"/>
  <c r="O130" i="63"/>
  <c r="N130" i="63"/>
  <c r="I130" i="63"/>
  <c r="Q136" i="63"/>
  <c r="N125" i="63"/>
  <c r="Q128" i="63"/>
  <c r="L125" i="63"/>
  <c r="K125" i="63"/>
  <c r="H125" i="63"/>
  <c r="Q126" i="63"/>
  <c r="N119" i="63"/>
  <c r="K119" i="63"/>
  <c r="G119" i="63"/>
  <c r="F119" i="63"/>
  <c r="O119" i="63"/>
  <c r="H119" i="63"/>
  <c r="E119" i="63"/>
  <c r="J116" i="63"/>
  <c r="Q118" i="63"/>
  <c r="K116" i="63"/>
  <c r="G116" i="63"/>
  <c r="P113" i="63"/>
  <c r="L113" i="63"/>
  <c r="H113" i="63"/>
  <c r="N113" i="63"/>
  <c r="K113" i="63"/>
  <c r="J113" i="63"/>
  <c r="F113" i="63"/>
  <c r="N106" i="63"/>
  <c r="L106" i="63"/>
  <c r="J106" i="63"/>
  <c r="I106" i="63"/>
  <c r="F106" i="63"/>
  <c r="P106" i="63"/>
  <c r="O106" i="63"/>
  <c r="M106" i="63"/>
  <c r="K106" i="63"/>
  <c r="H106" i="63"/>
  <c r="K103" i="63"/>
  <c r="P103" i="63"/>
  <c r="N103" i="63"/>
  <c r="L103" i="63"/>
  <c r="J103" i="63"/>
  <c r="I103" i="63"/>
  <c r="H103" i="63"/>
  <c r="F103" i="63"/>
  <c r="E103" i="63"/>
  <c r="P100" i="63"/>
  <c r="J100" i="63"/>
  <c r="O100" i="63"/>
  <c r="N100" i="63"/>
  <c r="G100" i="63"/>
  <c r="Q73" i="63"/>
  <c r="E106" i="63"/>
  <c r="O103" i="63"/>
  <c r="M103" i="63"/>
  <c r="G103" i="63"/>
  <c r="K100" i="63"/>
  <c r="E100" i="63"/>
  <c r="Q38" i="70"/>
  <c r="Q37" i="70"/>
  <c r="Q36" i="70"/>
  <c r="Q35" i="70"/>
  <c r="Q34" i="70"/>
  <c r="Q33" i="70"/>
  <c r="P32" i="70"/>
  <c r="P26" i="70"/>
  <c r="O32" i="70"/>
  <c r="O26" i="70"/>
  <c r="N32" i="70"/>
  <c r="N26" i="70"/>
  <c r="M32" i="70"/>
  <c r="M26" i="70"/>
  <c r="L32" i="70"/>
  <c r="L26" i="70"/>
  <c r="K32" i="70"/>
  <c r="K26" i="70"/>
  <c r="J32" i="70"/>
  <c r="J26" i="70"/>
  <c r="I32" i="70"/>
  <c r="I26" i="70"/>
  <c r="H32" i="70"/>
  <c r="H26" i="70"/>
  <c r="G32" i="70"/>
  <c r="G26" i="70" s="1"/>
  <c r="F32" i="70"/>
  <c r="F26" i="70" s="1"/>
  <c r="F40" i="70" s="1"/>
  <c r="E32" i="70"/>
  <c r="E26" i="70" s="1"/>
  <c r="Q31" i="70"/>
  <c r="Q30" i="70"/>
  <c r="Q29" i="70"/>
  <c r="Q28" i="70"/>
  <c r="Q27" i="70"/>
  <c r="Q23" i="70"/>
  <c r="Q22" i="70"/>
  <c r="Q21" i="70"/>
  <c r="Q20" i="70"/>
  <c r="Q19" i="70"/>
  <c r="Q18" i="70"/>
  <c r="Q17" i="70"/>
  <c r="Q16" i="70"/>
  <c r="Q15" i="70"/>
  <c r="Q14" i="70"/>
  <c r="P13" i="70"/>
  <c r="P40" i="70"/>
  <c r="O13" i="70"/>
  <c r="O40" i="70" s="1"/>
  <c r="N13" i="70"/>
  <c r="N40" i="70"/>
  <c r="M13" i="70"/>
  <c r="M40" i="70" s="1"/>
  <c r="L13" i="70"/>
  <c r="L40" i="70"/>
  <c r="K13" i="70"/>
  <c r="J13" i="70"/>
  <c r="J40" i="70" s="1"/>
  <c r="I13" i="70"/>
  <c r="H13" i="70"/>
  <c r="H40" i="70" s="1"/>
  <c r="G13" i="70"/>
  <c r="G40" i="70" s="1"/>
  <c r="F13" i="70"/>
  <c r="E13" i="70"/>
  <c r="B7" i="63"/>
  <c r="B7" i="70"/>
  <c r="B5" i="70"/>
  <c r="B4" i="70"/>
  <c r="B3" i="70"/>
  <c r="P125" i="63"/>
  <c r="P119" i="63"/>
  <c r="L119" i="63"/>
  <c r="I119" i="63"/>
  <c r="P116" i="63"/>
  <c r="O116" i="63"/>
  <c r="M116" i="63"/>
  <c r="L116" i="63"/>
  <c r="L112" i="63" s="1"/>
  <c r="L88" i="63" s="1"/>
  <c r="H92" i="63"/>
  <c r="P92" i="63"/>
  <c r="I92" i="63"/>
  <c r="O92" i="63"/>
  <c r="O88" i="63" s="1"/>
  <c r="J92" i="63"/>
  <c r="G92" i="63"/>
  <c r="O85" i="63"/>
  <c r="M85" i="63"/>
  <c r="I85" i="63"/>
  <c r="N85" i="63"/>
  <c r="K85" i="63"/>
  <c r="J85" i="63"/>
  <c r="G85" i="63"/>
  <c r="F85" i="63"/>
  <c r="Q84" i="63"/>
  <c r="J80" i="63"/>
  <c r="J74" i="63" s="1"/>
  <c r="J61" i="63" s="1"/>
  <c r="O80" i="63"/>
  <c r="L80" i="63"/>
  <c r="I80" i="63"/>
  <c r="G80" i="63"/>
  <c r="G74" i="63" s="1"/>
  <c r="G61" i="63" s="1"/>
  <c r="F80" i="63"/>
  <c r="Q79" i="63"/>
  <c r="P75" i="63"/>
  <c r="L75" i="63"/>
  <c r="L74" i="63" s="1"/>
  <c r="L61" i="63" s="1"/>
  <c r="L60" i="63" s="1"/>
  <c r="L129" i="63" s="1"/>
  <c r="L137" i="63" s="1"/>
  <c r="J75" i="63"/>
  <c r="I75" i="63"/>
  <c r="H75" i="63"/>
  <c r="Q69" i="63"/>
  <c r="N65" i="63"/>
  <c r="Q68" i="63"/>
  <c r="G65" i="63"/>
  <c r="P65" i="63"/>
  <c r="P61" i="63" s="1"/>
  <c r="P60" i="63" s="1"/>
  <c r="P129" i="63" s="1"/>
  <c r="P137" i="63" s="1"/>
  <c r="O65" i="63"/>
  <c r="L65" i="63"/>
  <c r="K65" i="63"/>
  <c r="I65" i="63"/>
  <c r="Q65" i="63" s="1"/>
  <c r="H65" i="63"/>
  <c r="F65" i="63"/>
  <c r="Q64" i="63"/>
  <c r="O56" i="63"/>
  <c r="N56" i="63"/>
  <c r="G56" i="63"/>
  <c r="Q58" i="63"/>
  <c r="P56" i="63"/>
  <c r="L56" i="63"/>
  <c r="J56" i="63"/>
  <c r="I56" i="63"/>
  <c r="H56" i="63"/>
  <c r="F56" i="63"/>
  <c r="P53" i="63"/>
  <c r="O53" i="63"/>
  <c r="N53" i="63"/>
  <c r="M53" i="63"/>
  <c r="L53" i="63"/>
  <c r="J53" i="63"/>
  <c r="E53" i="63"/>
  <c r="Q52" i="63"/>
  <c r="Q51" i="63"/>
  <c r="Q50" i="63"/>
  <c r="B5" i="63"/>
  <c r="B4" i="63"/>
  <c r="B3" i="63"/>
  <c r="Q57" i="63"/>
  <c r="M113" i="63"/>
  <c r="I125" i="63"/>
  <c r="M119" i="63"/>
  <c r="H116" i="63"/>
  <c r="I113" i="63"/>
  <c r="I112" i="63" s="1"/>
  <c r="O125" i="63"/>
  <c r="P85" i="63"/>
  <c r="E113" i="63"/>
  <c r="G113" i="63"/>
  <c r="Q113" i="63" s="1"/>
  <c r="I116" i="63"/>
  <c r="M125" i="63"/>
  <c r="O113" i="63"/>
  <c r="Q13" i="70"/>
  <c r="Q78" i="63"/>
  <c r="E80" i="63"/>
  <c r="K80" i="63"/>
  <c r="M80" i="63"/>
  <c r="M74" i="63" s="1"/>
  <c r="M61" i="63" s="1"/>
  <c r="L85" i="63"/>
  <c r="Q87" i="63"/>
  <c r="Q95" i="63"/>
  <c r="E85" i="63"/>
  <c r="E74" i="63" s="1"/>
  <c r="I53" i="63"/>
  <c r="Q70" i="63"/>
  <c r="E75" i="63"/>
  <c r="K75" i="63"/>
  <c r="K74" i="63" s="1"/>
  <c r="K61" i="63" s="1"/>
  <c r="K60" i="63" s="1"/>
  <c r="K129" i="63" s="1"/>
  <c r="K137" i="63" s="1"/>
  <c r="M75" i="63"/>
  <c r="Q77" i="63"/>
  <c r="G75" i="63"/>
  <c r="K92" i="63"/>
  <c r="K88" i="63" s="1"/>
  <c r="M130" i="63"/>
  <c r="O75" i="63"/>
  <c r="E130" i="63"/>
  <c r="F75" i="63"/>
  <c r="F74" i="63" s="1"/>
  <c r="F61" i="63" s="1"/>
  <c r="E125" i="63"/>
  <c r="F53" i="63"/>
  <c r="H53" i="63"/>
  <c r="E56" i="63"/>
  <c r="J65" i="63"/>
  <c r="N75" i="63"/>
  <c r="N80" i="63"/>
  <c r="F92" i="63"/>
  <c r="Q92" i="63" s="1"/>
  <c r="L92" i="63"/>
  <c r="N92" i="63"/>
  <c r="H130" i="63"/>
  <c r="L130" i="63"/>
  <c r="P130" i="63"/>
  <c r="E116" i="63"/>
  <c r="H85" i="63"/>
  <c r="Q86" i="63"/>
  <c r="Q120" i="63"/>
  <c r="J130" i="63"/>
  <c r="G130" i="63"/>
  <c r="F130" i="63"/>
  <c r="Q130" i="63" s="1"/>
  <c r="E65" i="63"/>
  <c r="Q66" i="63"/>
  <c r="Q114" i="63"/>
  <c r="F125" i="63"/>
  <c r="Q125" i="63" s="1"/>
  <c r="K56" i="63"/>
  <c r="M65" i="63"/>
  <c r="M56" i="63"/>
  <c r="M92" i="63"/>
  <c r="L100" i="63"/>
  <c r="G106" i="63"/>
  <c r="I100" i="63"/>
  <c r="H100" i="63"/>
  <c r="H99" i="63" s="1"/>
  <c r="H88" i="63" s="1"/>
  <c r="P80" i="63"/>
  <c r="Q81" i="63"/>
  <c r="G53" i="63"/>
  <c r="Q54" i="63"/>
  <c r="Q94" i="63"/>
  <c r="E92" i="63"/>
  <c r="Q76" i="63"/>
  <c r="Q83" i="63"/>
  <c r="H80" i="63"/>
  <c r="H74" i="63" s="1"/>
  <c r="H61" i="63" s="1"/>
  <c r="H60" i="63" s="1"/>
  <c r="H129" i="63" s="1"/>
  <c r="H137" i="63" s="1"/>
  <c r="Q82" i="63"/>
  <c r="Q115" i="63"/>
  <c r="K53" i="63"/>
  <c r="Q55" i="63"/>
  <c r="Q67" i="63"/>
  <c r="Q93" i="63"/>
  <c r="F100" i="63"/>
  <c r="M100" i="63"/>
  <c r="M99" i="63" s="1"/>
  <c r="N116" i="63"/>
  <c r="Q117" i="63"/>
  <c r="F116" i="63"/>
  <c r="J119" i="63"/>
  <c r="J112" i="63" s="1"/>
  <c r="J88" i="63" s="1"/>
  <c r="G125" i="63"/>
  <c r="J125" i="63"/>
  <c r="K40" i="70"/>
  <c r="Q32" i="70"/>
  <c r="Q91" i="63"/>
  <c r="Q111" i="63"/>
  <c r="Q124" i="63"/>
  <c r="Q98" i="63"/>
  <c r="Q121" i="63"/>
  <c r="Q127" i="63"/>
  <c r="Q103" i="63"/>
  <c r="H47" i="63"/>
  <c r="P47" i="63"/>
  <c r="F47" i="63"/>
  <c r="J47" i="63"/>
  <c r="N47" i="63"/>
  <c r="Q100" i="63"/>
  <c r="L47" i="63"/>
  <c r="L138" i="63" s="1"/>
  <c r="Q106" i="63"/>
  <c r="Q41" i="63"/>
  <c r="Q30" i="63"/>
  <c r="Q33" i="63"/>
  <c r="Q44" i="63"/>
  <c r="I99" i="63"/>
  <c r="I88" i="63" s="1"/>
  <c r="H112" i="63"/>
  <c r="K112" i="63"/>
  <c r="O112" i="63"/>
  <c r="K99" i="63"/>
  <c r="E99" i="63"/>
  <c r="O99" i="63"/>
  <c r="Q18" i="63"/>
  <c r="Q21" i="63"/>
  <c r="J99" i="63"/>
  <c r="G99" i="63"/>
  <c r="G88" i="63" s="1"/>
  <c r="Q80" i="63"/>
  <c r="F112" i="63"/>
  <c r="F99" i="63"/>
  <c r="L99" i="63"/>
  <c r="O74" i="63"/>
  <c r="O61" i="63"/>
  <c r="O60" i="63" s="1"/>
  <c r="O129" i="63" s="1"/>
  <c r="O137" i="63" s="1"/>
  <c r="N112" i="63"/>
  <c r="P99" i="63"/>
  <c r="G112" i="63"/>
  <c r="M112" i="63"/>
  <c r="P112" i="63"/>
  <c r="Q119" i="63"/>
  <c r="P74" i="63"/>
  <c r="N99" i="63"/>
  <c r="I74" i="63"/>
  <c r="Q53" i="63"/>
  <c r="N74" i="63"/>
  <c r="N61" i="63" s="1"/>
  <c r="N60" i="63" s="1"/>
  <c r="Q56" i="63"/>
  <c r="I40" i="70"/>
  <c r="E112" i="63"/>
  <c r="N88" i="63"/>
  <c r="P88" i="63"/>
  <c r="E40" i="70" l="1"/>
  <c r="Q40" i="70" s="1"/>
  <c r="Q26" i="70"/>
  <c r="N129" i="63"/>
  <c r="N137" i="63" s="1"/>
  <c r="G60" i="63"/>
  <c r="J60" i="63"/>
  <c r="J129" i="63" s="1"/>
  <c r="J137" i="63" s="1"/>
  <c r="Q112" i="63"/>
  <c r="O138" i="63"/>
  <c r="K138" i="63"/>
  <c r="N138" i="63"/>
  <c r="H138" i="63"/>
  <c r="E47" i="63"/>
  <c r="Q24" i="63"/>
  <c r="J138" i="63"/>
  <c r="M88" i="63"/>
  <c r="M60" i="63" s="1"/>
  <c r="M129" i="63" s="1"/>
  <c r="E61" i="63"/>
  <c r="Q74" i="63"/>
  <c r="G129" i="63"/>
  <c r="G137" i="63" s="1"/>
  <c r="Q99" i="63"/>
  <c r="P138" i="63"/>
  <c r="Q85" i="63"/>
  <c r="Q75" i="63"/>
  <c r="I61" i="63"/>
  <c r="I60" i="63" s="1"/>
  <c r="I129" i="63" s="1"/>
  <c r="I137" i="63" s="1"/>
  <c r="E88" i="63"/>
  <c r="F88" i="63"/>
  <c r="F60" i="63" s="1"/>
  <c r="F129" i="63" s="1"/>
  <c r="Q116" i="63"/>
  <c r="F137" i="63" l="1"/>
  <c r="F138" i="63"/>
  <c r="M137" i="63"/>
  <c r="M138" i="63"/>
  <c r="I138" i="63"/>
  <c r="Q88" i="63"/>
  <c r="E60" i="63"/>
  <c r="Q61" i="63"/>
  <c r="Q47" i="63"/>
  <c r="G138" i="63"/>
  <c r="Q60" i="63" l="1"/>
  <c r="E129" i="63"/>
  <c r="E137" i="63" l="1"/>
  <c r="Q137" i="63" s="1"/>
  <c r="Q129" i="63"/>
  <c r="E138" i="63"/>
  <c r="Q138" i="63" s="1"/>
</calcChain>
</file>

<file path=xl/sharedStrings.xml><?xml version="1.0" encoding="utf-8"?>
<sst xmlns="http://schemas.openxmlformats.org/spreadsheetml/2006/main" count="479" uniqueCount="252">
  <si>
    <t>Редни број</t>
  </si>
  <si>
    <t>АГЕНЦИЈА ЗА ЕНЕРГЕТИКУ РЕПУБЛИКЕ СРБИЈЕ</t>
  </si>
  <si>
    <t xml:space="preserve">Дистрибуција електричне енергије 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</si>
  <si>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</si>
  <si>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</si>
  <si>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 xml:space="preserve">Напомена: </t>
  </si>
  <si>
    <t>2</t>
  </si>
  <si>
    <t>3</t>
  </si>
  <si>
    <t>Прикупљање података - електрична енергија - енергетски подаци</t>
  </si>
  <si>
    <t>Датум обраде:</t>
  </si>
  <si>
    <t>Агенција за енергетику Републике Србије</t>
  </si>
  <si>
    <t>Елементи</t>
  </si>
  <si>
    <t>Једин. мере</t>
  </si>
  <si>
    <t>Количине по месецима и укупно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</si>
  <si>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</si>
  <si>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</si>
  <si>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</si>
  <si>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</si>
  <si>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</si>
  <si>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</si>
  <si>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</si>
  <si>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</si>
  <si>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</si>
  <si>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</si>
  <si>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</si>
  <si>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</si>
  <si>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 - XII</t>
  </si>
  <si>
    <t>MW</t>
  </si>
  <si>
    <t>Обрачунска снага</t>
  </si>
  <si>
    <t xml:space="preserve">Активна енергија </t>
  </si>
  <si>
    <t>MWh</t>
  </si>
  <si>
    <t>Mvarh</t>
  </si>
  <si>
    <t xml:space="preserve">  - Виша тарифа</t>
  </si>
  <si>
    <t xml:space="preserve">  - Нижа тарифа</t>
  </si>
  <si>
    <t>Прекомерно преузета снага</t>
  </si>
  <si>
    <t xml:space="preserve">Укупна реактивна енергија </t>
  </si>
  <si>
    <t>НИСКИ НАПОН  (0,4 kV I степен)</t>
  </si>
  <si>
    <t xml:space="preserve">ШИРОКА ПОТРОШЊА </t>
  </si>
  <si>
    <t xml:space="preserve"> Једнотарифни</t>
  </si>
  <si>
    <t xml:space="preserve">     -     Зелена</t>
  </si>
  <si>
    <t xml:space="preserve">     -     Зелена  - јавна и заједн. потрошња</t>
  </si>
  <si>
    <t xml:space="preserve">     -     Плава</t>
  </si>
  <si>
    <t xml:space="preserve">     -     Плава  - јавна и заједн. потрошња</t>
  </si>
  <si>
    <t xml:space="preserve">     -     Црвена</t>
  </si>
  <si>
    <t>Двотарифни</t>
  </si>
  <si>
    <t xml:space="preserve">    -     Зелена</t>
  </si>
  <si>
    <t xml:space="preserve">         - Виша тарифа</t>
  </si>
  <si>
    <t xml:space="preserve">         - Нижа тарифа</t>
  </si>
  <si>
    <t xml:space="preserve">                            - Виша тарифа</t>
  </si>
  <si>
    <t xml:space="preserve">                            - Нижа тарифа</t>
  </si>
  <si>
    <t>ШП - домаћинство</t>
  </si>
  <si>
    <t xml:space="preserve">                     -     Зелена</t>
  </si>
  <si>
    <t xml:space="preserve">                     -     Плава</t>
  </si>
  <si>
    <t xml:space="preserve">                     -     Црвена</t>
  </si>
  <si>
    <t>ДУТ</t>
  </si>
  <si>
    <t>Број мерних места</t>
  </si>
  <si>
    <t>УКУПНО</t>
  </si>
  <si>
    <t>1</t>
  </si>
  <si>
    <t>1.2.1</t>
  </si>
  <si>
    <t>1.2.2</t>
  </si>
  <si>
    <t>1.3.1</t>
  </si>
  <si>
    <t>1.3.2</t>
  </si>
  <si>
    <t>1.4.1</t>
  </si>
  <si>
    <t>1.4.2</t>
  </si>
  <si>
    <t>2.2.1</t>
  </si>
  <si>
    <t>2.2.2</t>
  </si>
  <si>
    <t>2.3</t>
  </si>
  <si>
    <t xml:space="preserve">     - ВТ - јавна и заједничка потрошња</t>
  </si>
  <si>
    <t xml:space="preserve">      - НТ - јавна и заједничка потрошња</t>
  </si>
  <si>
    <t>Назив енергетског субјекта:</t>
  </si>
  <si>
    <t>Седиште и адреса:</t>
  </si>
  <si>
    <t>Особа за контакт:</t>
  </si>
  <si>
    <t>Подаци за контакт:</t>
  </si>
  <si>
    <t>* Телефон:</t>
  </si>
  <si>
    <t>* Телефакс:</t>
  </si>
  <si>
    <t>* Електронска пошта:</t>
  </si>
  <si>
    <t>Тражени подаци се уносе у ћелије обојене жутом бојом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</si>
  <si>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</si>
  <si>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</si>
  <si>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</si>
  <si>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</si>
  <si>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</si>
  <si>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</si>
  <si>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</si>
  <si>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</si>
  <si>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2.2.3</t>
  </si>
  <si>
    <t>2.2.4</t>
  </si>
  <si>
    <t>2.2.5</t>
  </si>
  <si>
    <t>Одобрена снага за обрачун приступа</t>
  </si>
  <si>
    <t>Измерена месечна максимална снага</t>
  </si>
  <si>
    <t>ШП -Комерцијала и остали (0,4 kV II степен)</t>
  </si>
  <si>
    <t>КУПЦИ СА МЕРЕЊЕМ СНАГЕ</t>
  </si>
  <si>
    <t>КУПЦИ БЕЗ МЕРЕЊА СНАГЕ</t>
  </si>
  <si>
    <t>ПРЕГЛЕД ТАБЕЛА ЗА ДОСТАВЉАЊЕ ИНФОРМАЦИЈА - ЕЛЕКТРИЧНА ЕНЕРГИЈА</t>
  </si>
  <si>
    <t>Назив табеле</t>
  </si>
  <si>
    <t>Рок за достављање података Агенцији</t>
  </si>
  <si>
    <t>Форма у којој се доставља</t>
  </si>
  <si>
    <t>31. октобар за наредну годину</t>
  </si>
  <si>
    <t>Електронски</t>
  </si>
  <si>
    <t>ПРОДАЈА ЕЛЕКТРИЧНЕ ЕНЕРГИЈЕ - БИЛАНС У год ГОДИНИ</t>
  </si>
  <si>
    <t>Снабдевач/Произвођач</t>
  </si>
  <si>
    <t>1.3</t>
  </si>
  <si>
    <t>1.4</t>
  </si>
  <si>
    <t>1.5</t>
  </si>
  <si>
    <t>1.6</t>
  </si>
  <si>
    <t>Мале хидроелектране</t>
  </si>
  <si>
    <t>Електране на биомасу</t>
  </si>
  <si>
    <t>Електране на биогас</t>
  </si>
  <si>
    <t>Ел. на депонијски гас и гас из отпадних вода</t>
  </si>
  <si>
    <t>Електране на ветар</t>
  </si>
  <si>
    <t>Електране на сунчану енергију</t>
  </si>
  <si>
    <t>Електране на геотермалну енергију</t>
  </si>
  <si>
    <t>Ел. са комбин. произ. на фосилна горива</t>
  </si>
  <si>
    <t>Електране на отпад</t>
  </si>
  <si>
    <t>Остале</t>
  </si>
  <si>
    <t>2.1</t>
  </si>
  <si>
    <t>2.2</t>
  </si>
  <si>
    <t>2.4</t>
  </si>
  <si>
    <t>2.5</t>
  </si>
  <si>
    <t>2.6</t>
  </si>
  <si>
    <t>2.7</t>
  </si>
  <si>
    <t>2.8</t>
  </si>
  <si>
    <t>2.9</t>
  </si>
  <si>
    <t>2.10</t>
  </si>
  <si>
    <t>ЕПС-велетрговина</t>
  </si>
  <si>
    <t>1.7</t>
  </si>
  <si>
    <t>1.8</t>
  </si>
  <si>
    <t>1.9</t>
  </si>
  <si>
    <t>1.10</t>
  </si>
  <si>
    <t>НАБАВКА ЕЛЕКТРИЧНЕ ЕНЕРГИЈЕ - БИЛАНС У год ГОДИНИ</t>
  </si>
  <si>
    <t>ЕТ-6-1.1</t>
  </si>
  <si>
    <t>ЕТ-6-2.1</t>
  </si>
  <si>
    <t>ЈАВНО ОСВЕТЉЕЊЕ</t>
  </si>
  <si>
    <t>Јавна расвета</t>
  </si>
  <si>
    <t>Број мерних/обрачунских места</t>
  </si>
  <si>
    <t>Светлеће рекламе</t>
  </si>
  <si>
    <t>Број рекламних паноа</t>
  </si>
  <si>
    <t>4</t>
  </si>
  <si>
    <t>2.6.1</t>
  </si>
  <si>
    <t xml:space="preserve">    Електране на сунчану енергију на тлу</t>
  </si>
  <si>
    <t>2.6.2</t>
  </si>
  <si>
    <t xml:space="preserve">    Електране на сунчану енергију на објектима</t>
  </si>
  <si>
    <t>ОД СНАБДЕВАЧА</t>
  </si>
  <si>
    <t>Од снабдевача укупно</t>
  </si>
  <si>
    <t>ОД ПОВЛАШЋЕНИХ ПРОИЗВОЂАЧА</t>
  </si>
  <si>
    <t>Од повлашћених произвођача укупно</t>
  </si>
  <si>
    <t>1.1</t>
  </si>
  <si>
    <t>2.2.6</t>
  </si>
  <si>
    <t>2.2.6.1</t>
  </si>
  <si>
    <t>2.2.6.2</t>
  </si>
  <si>
    <t>Управљана потрошња</t>
  </si>
  <si>
    <t>Реактивна енергија (cosj≥0,95)</t>
  </si>
  <si>
    <t>Прекомерна реактивна енергија (cosj&lt;0,95)</t>
  </si>
  <si>
    <t>Година (т):</t>
  </si>
  <si>
    <t>ВИСОКИ НАПОН - (110kV)</t>
  </si>
  <si>
    <t>1.2.3</t>
  </si>
  <si>
    <r>
      <t>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"/>
        <family val="2"/>
      </rPr>
      <t>≥</t>
    </r>
    <r>
      <rPr>
        <sz val="10"/>
        <color indexed="18"/>
        <rFont val="Arial Narrow"/>
        <family val="2"/>
      </rPr>
      <t>0,95)</t>
    </r>
  </si>
  <si>
    <r>
      <t>Прекомерна 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</si>
  <si>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t>Средњи напон  -  (35 kV)</t>
  </si>
  <si>
    <r>
      <t>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</si>
  <si>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t>Средњи напон  -  (10/20 kV)</t>
  </si>
  <si>
    <t>2.1.5.1</t>
  </si>
  <si>
    <t>2.1.5.2</t>
  </si>
  <si>
    <t>2.2.5.1</t>
  </si>
  <si>
    <t>2.2.5.2</t>
  </si>
  <si>
    <t xml:space="preserve">СРЕДЊИ НАПОН (35 kV + 10(20) kV) </t>
  </si>
  <si>
    <t>УКУПНО ВН+СН</t>
  </si>
  <si>
    <t>4.1</t>
  </si>
  <si>
    <t>4.2.1</t>
  </si>
  <si>
    <t>4.2.2</t>
  </si>
  <si>
    <t>4.2.3</t>
  </si>
  <si>
    <t>4.3</t>
  </si>
  <si>
    <t>4.3.1</t>
  </si>
  <si>
    <t>4.3.2</t>
  </si>
  <si>
    <t>4.4</t>
  </si>
  <si>
    <t>4.4.1</t>
  </si>
  <si>
    <t>4.4.2</t>
  </si>
  <si>
    <t>5</t>
  </si>
  <si>
    <t>5.1</t>
  </si>
  <si>
    <t>5.1.1</t>
  </si>
  <si>
    <t>5.1.2</t>
  </si>
  <si>
    <t>5.1.3</t>
  </si>
  <si>
    <t>5.1.3.1</t>
  </si>
  <si>
    <t>5.1.3.2</t>
  </si>
  <si>
    <t>5.1.3.3</t>
  </si>
  <si>
    <t>5.1.3.4</t>
  </si>
  <si>
    <t>5.1.3.5</t>
  </si>
  <si>
    <t>5.2.1</t>
  </si>
  <si>
    <t>5.2.2</t>
  </si>
  <si>
    <t>5.2.3</t>
  </si>
  <si>
    <t>5.2.3.1</t>
  </si>
  <si>
    <t>5.2.3.1.1</t>
  </si>
  <si>
    <t>5.2.3.1.2</t>
  </si>
  <si>
    <t>5.2.3.2</t>
  </si>
  <si>
    <t>5.2.3.2.1</t>
  </si>
  <si>
    <t>5.2.3.2.2</t>
  </si>
  <si>
    <t>5.2.3.2.3</t>
  </si>
  <si>
    <t>5.2.3.2.4</t>
  </si>
  <si>
    <t>5.2.3.3</t>
  </si>
  <si>
    <t>5.2.3.3.1</t>
  </si>
  <si>
    <t>5.2.3.3.2</t>
  </si>
  <si>
    <t>6</t>
  </si>
  <si>
    <t>НА НИСКОМ НАПОНУ БЕЗ ЈО</t>
  </si>
  <si>
    <t>7</t>
  </si>
  <si>
    <t>7.1</t>
  </si>
  <si>
    <t>7.1.1</t>
  </si>
  <si>
    <t>7.1.2</t>
  </si>
  <si>
    <t>7.2</t>
  </si>
  <si>
    <t>7.2.1</t>
  </si>
  <si>
    <t>7.2.2</t>
  </si>
  <si>
    <t>8</t>
  </si>
  <si>
    <t>УКУПНО НА НИСКОМ НАПОНУ СА ЈО</t>
  </si>
  <si>
    <t>9</t>
  </si>
  <si>
    <t>5.2.3.1.3</t>
  </si>
  <si>
    <t>5.2.3.1.4</t>
  </si>
  <si>
    <t>5.3</t>
  </si>
  <si>
    <t>5.3.1</t>
  </si>
  <si>
    <t>5.3.2</t>
  </si>
  <si>
    <t>5.3.3</t>
  </si>
  <si>
    <t>5.3.3.1</t>
  </si>
  <si>
    <t>5.3.3.2</t>
  </si>
  <si>
    <t>5.3.3.3</t>
  </si>
  <si>
    <t>5.4.1</t>
  </si>
  <si>
    <t>5.4.2</t>
  </si>
  <si>
    <t>5.4.3</t>
  </si>
  <si>
    <t>5.4.3.1</t>
  </si>
  <si>
    <t>5.4.3.1.1</t>
  </si>
  <si>
    <t>5.4.3.1.2</t>
  </si>
  <si>
    <t>5.4.3.2</t>
  </si>
  <si>
    <t>5.4.3.2.1</t>
  </si>
  <si>
    <t>5.4.3.2.2</t>
  </si>
  <si>
    <t>5.4.3.3</t>
  </si>
  <si>
    <t>5.4.3.3.1</t>
  </si>
  <si>
    <t>5.4.3.3.2</t>
  </si>
  <si>
    <t>5.5.1</t>
  </si>
  <si>
    <t>5.5.2</t>
  </si>
  <si>
    <t>5.5.3</t>
  </si>
  <si>
    <t>5.5.3.1</t>
  </si>
  <si>
    <t>5.5.3.1.1</t>
  </si>
  <si>
    <t>5.5.3.1.2</t>
  </si>
  <si>
    <t>5.5.3.2</t>
  </si>
  <si>
    <t>5.5.3.2.1</t>
  </si>
  <si>
    <t>5.5.3.2.2</t>
  </si>
  <si>
    <t>5.5.3.3</t>
  </si>
  <si>
    <t>5.5.3.3.1</t>
  </si>
  <si>
    <t>5.5.3.3.2</t>
  </si>
  <si>
    <t>5.6.1</t>
  </si>
  <si>
    <t>5.6.2</t>
  </si>
  <si>
    <t>5.6.3</t>
  </si>
  <si>
    <t>5.6.3.1</t>
  </si>
  <si>
    <t>5.6.3.2</t>
  </si>
  <si>
    <t>5.6.3.3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</si>
</sst>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11" x14ac:knownFonts="1">
    <font>
      <sz val="10"/>
      <name val="Arial"/>
    </font>
    <font>
      <sz val="8"/>
      <name val="Arial"/>
      <family val="2"/>
    </font>
    <font>
      <sz val="12"/>
      <name val="Helv"/>
    </font>
    <font>
      <sz val="10"/>
      <color indexed="18"/>
      <name val="Arial Narrow"/>
      <family val="2"/>
    </font>
    <font>
      <sz val="10"/>
      <color indexed="18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Arial Narrow"/>
      <family val="2"/>
    </font>
    <font>
      <sz val="10"/>
      <color indexed="10"/>
      <name val="Arial Narrow"/>
      <family val="2"/>
    </font>
    <font>
      <b/>
      <sz val="10"/>
      <color indexed="10"/>
      <name val="Arial Narrow"/>
      <family val="2"/>
    </font>
    <font>
      <sz val="10"/>
      <color indexed="18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164" fontId="2" fillId="0" borderId="0"/>
  </cellStyleXfs>
  <cellXfs count="152">
    <xf numFmtId="0" fontId="0" fillId="0" borderId="0" xfId="0"/>
    <xf numFmtId="49" fontId="3" fillId="2" borderId="0" xfId="0" applyNumberFormat="1" applyFont="1" applyFill="1"/>
    <xf numFmtId="49" fontId="3" fillId="0" borderId="0" xfId="0" applyNumberFormat="1" applyFont="1"/>
    <xf numFmtId="49" fontId="3" fillId="3" borderId="0" xfId="0" applyNumberFormat="1" applyFont="1" applyFill="1"/>
    <xf numFmtId="0" fontId="3" fillId="0" borderId="0" xfId="0" applyFont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0" fontId="3" fillId="0" borderId="0" xfId="2" applyFont="1"/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2" applyFont="1" applyBorder="1"/>
    <xf numFmtId="0" fontId="3" fillId="0" borderId="4" xfId="2" applyFont="1" applyBorder="1"/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2" applyFont="1" applyBorder="1"/>
    <xf numFmtId="0" fontId="3" fillId="0" borderId="9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10" xfId="2" applyFont="1" applyBorder="1"/>
    <xf numFmtId="0" fontId="3" fillId="0" borderId="1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12" xfId="2" applyFont="1" applyBorder="1"/>
    <xf numFmtId="49" fontId="3" fillId="0" borderId="13" xfId="0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/>
    </xf>
    <xf numFmtId="0" fontId="3" fillId="0" borderId="8" xfId="2" applyFont="1" applyBorder="1" applyAlignment="1">
      <alignment horizontal="left"/>
    </xf>
    <xf numFmtId="49" fontId="3" fillId="3" borderId="0" xfId="0" applyNumberFormat="1" applyFont="1" applyFill="1" applyProtection="1">
      <protection locked="0"/>
    </xf>
    <xf numFmtId="3" fontId="3" fillId="3" borderId="9" xfId="2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/>
    </xf>
    <xf numFmtId="49" fontId="3" fillId="0" borderId="0" xfId="0" applyNumberFormat="1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15" xfId="2" applyFont="1" applyBorder="1" applyAlignment="1">
      <alignment horizontal="center"/>
    </xf>
    <xf numFmtId="3" fontId="3" fillId="0" borderId="11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 applyAlignment="1">
      <alignment horizontal="right" vertical="center"/>
    </xf>
    <xf numFmtId="3" fontId="3" fillId="0" borderId="18" xfId="2" applyNumberFormat="1" applyFont="1" applyBorder="1" applyAlignment="1">
      <alignment horizontal="right" vertical="center"/>
    </xf>
    <xf numFmtId="3" fontId="3" fillId="0" borderId="9" xfId="2" applyNumberFormat="1" applyFont="1" applyBorder="1" applyAlignment="1">
      <alignment horizontal="right" vertical="center"/>
    </xf>
    <xf numFmtId="3" fontId="3" fillId="0" borderId="16" xfId="2" applyNumberFormat="1" applyFont="1" applyBorder="1" applyAlignment="1">
      <alignment horizontal="right" vertical="center"/>
    </xf>
    <xf numFmtId="3" fontId="3" fillId="0" borderId="4" xfId="2" applyNumberFormat="1" applyFont="1" applyBorder="1" applyAlignment="1">
      <alignment horizontal="right" vertical="center"/>
    </xf>
    <xf numFmtId="3" fontId="3" fillId="0" borderId="15" xfId="2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9" xfId="2" applyFont="1" applyBorder="1"/>
    <xf numFmtId="0" fontId="3" fillId="0" borderId="19" xfId="2" applyFont="1" applyBorder="1"/>
    <xf numFmtId="3" fontId="3" fillId="3" borderId="14" xfId="2" applyNumberFormat="1" applyFont="1" applyFill="1" applyBorder="1" applyAlignment="1">
      <alignment horizontal="right" vertical="center"/>
    </xf>
    <xf numFmtId="3" fontId="3" fillId="0" borderId="20" xfId="2" applyNumberFormat="1" applyFont="1" applyBorder="1" applyAlignment="1">
      <alignment horizontal="right" vertical="center"/>
    </xf>
    <xf numFmtId="49" fontId="3" fillId="0" borderId="21" xfId="0" applyNumberFormat="1" applyFont="1" applyBorder="1" applyAlignment="1">
      <alignment horizontal="center" vertical="center" wrapText="1"/>
    </xf>
    <xf numFmtId="3" fontId="3" fillId="0" borderId="14" xfId="2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24" xfId="2" applyFont="1" applyBorder="1"/>
    <xf numFmtId="3" fontId="3" fillId="3" borderId="23" xfId="2" applyNumberFormat="1" applyFont="1" applyFill="1" applyBorder="1"/>
    <xf numFmtId="3" fontId="3" fillId="0" borderId="25" xfId="2" applyNumberFormat="1" applyFont="1" applyBorder="1"/>
    <xf numFmtId="4" fontId="3" fillId="0" borderId="17" xfId="2" applyNumberFormat="1" applyFont="1" applyBorder="1" applyAlignment="1">
      <alignment horizontal="right" vertical="center"/>
    </xf>
    <xf numFmtId="4" fontId="3" fillId="3" borderId="9" xfId="2" applyNumberFormat="1" applyFont="1" applyFill="1" applyBorder="1" applyAlignment="1">
      <alignment horizontal="right" vertical="center"/>
    </xf>
    <xf numFmtId="4" fontId="3" fillId="0" borderId="18" xfId="2" applyNumberFormat="1" applyFont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2" borderId="12" xfId="0" applyFont="1" applyFill="1" applyBorder="1"/>
    <xf numFmtId="0" fontId="3" fillId="2" borderId="6" xfId="2" applyFont="1" applyFill="1" applyBorder="1" applyAlignment="1">
      <alignment horizontal="center"/>
    </xf>
    <xf numFmtId="4" fontId="3" fillId="3" borderId="6" xfId="2" applyNumberFormat="1" applyFont="1" applyFill="1" applyBorder="1" applyAlignment="1">
      <alignment horizontal="right" vertical="center"/>
    </xf>
    <xf numFmtId="0" fontId="3" fillId="2" borderId="8" xfId="2" applyFont="1" applyFill="1" applyBorder="1"/>
    <xf numFmtId="0" fontId="3" fillId="2" borderId="9" xfId="2" applyFont="1" applyFill="1" applyBorder="1" applyAlignment="1">
      <alignment horizontal="center"/>
    </xf>
    <xf numFmtId="0" fontId="3" fillId="0" borderId="19" xfId="2" applyFont="1" applyBorder="1" applyAlignment="1">
      <alignment horizontal="left"/>
    </xf>
    <xf numFmtId="49" fontId="3" fillId="0" borderId="26" xfId="0" applyNumberFormat="1" applyFont="1" applyBorder="1" applyAlignment="1">
      <alignment horizontal="center" vertical="center"/>
    </xf>
    <xf numFmtId="0" fontId="3" fillId="0" borderId="27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3" fontId="3" fillId="0" borderId="28" xfId="2" applyNumberFormat="1" applyFont="1" applyBorder="1" applyAlignment="1">
      <alignment horizontal="right" vertical="center"/>
    </xf>
    <xf numFmtId="3" fontId="3" fillId="0" borderId="29" xfId="2" applyNumberFormat="1" applyFont="1" applyBorder="1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3" fillId="0" borderId="31" xfId="2" applyFont="1" applyBorder="1"/>
    <xf numFmtId="0" fontId="3" fillId="0" borderId="32" xfId="2" applyFont="1" applyBorder="1" applyAlignment="1">
      <alignment horizontal="center"/>
    </xf>
    <xf numFmtId="3" fontId="3" fillId="0" borderId="32" xfId="2" applyNumberFormat="1" applyFont="1" applyBorder="1" applyAlignment="1">
      <alignment horizontal="right" vertical="center"/>
    </xf>
    <xf numFmtId="3" fontId="3" fillId="0" borderId="33" xfId="2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12" xfId="2" applyFont="1" applyBorder="1" applyAlignment="1">
      <alignment horizontal="left"/>
    </xf>
    <xf numFmtId="0" fontId="3" fillId="0" borderId="3" xfId="2" applyFont="1" applyBorder="1" applyAlignment="1">
      <alignment horizontal="center"/>
    </xf>
    <xf numFmtId="3" fontId="3" fillId="3" borderId="6" xfId="2" applyNumberFormat="1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right" vertical="center"/>
    </xf>
    <xf numFmtId="3" fontId="3" fillId="2" borderId="18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3" fillId="0" borderId="15" xfId="2" applyNumberFormat="1" applyFont="1" applyBorder="1" applyAlignment="1">
      <alignment horizontal="right" vertical="center"/>
    </xf>
    <xf numFmtId="4" fontId="3" fillId="3" borderId="14" xfId="2" applyNumberFormat="1" applyFont="1" applyFill="1" applyBorder="1" applyAlignment="1">
      <alignment horizontal="right" vertical="center"/>
    </xf>
    <xf numFmtId="4" fontId="3" fillId="0" borderId="20" xfId="2" applyNumberFormat="1" applyFont="1" applyBorder="1" applyAlignment="1">
      <alignment horizontal="right" vertical="center"/>
    </xf>
    <xf numFmtId="0" fontId="3" fillId="0" borderId="28" xfId="2" applyFont="1" applyBorder="1"/>
    <xf numFmtId="3" fontId="3" fillId="3" borderId="6" xfId="2" applyNumberFormat="1" applyFont="1" applyFill="1" applyBorder="1"/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3" fillId="0" borderId="23" xfId="2" applyFont="1" applyBorder="1" applyAlignment="1">
      <alignment horizontal="left"/>
    </xf>
    <xf numFmtId="3" fontId="3" fillId="0" borderId="23" xfId="2" applyNumberFormat="1" applyFont="1" applyBorder="1" applyAlignment="1">
      <alignment horizontal="right" vertical="center"/>
    </xf>
    <xf numFmtId="3" fontId="3" fillId="0" borderId="25" xfId="2" applyNumberFormat="1" applyFont="1" applyBorder="1" applyAlignment="1">
      <alignment horizontal="right" vertical="center"/>
    </xf>
    <xf numFmtId="0" fontId="3" fillId="0" borderId="9" xfId="2" applyFont="1" applyBorder="1" applyAlignment="1">
      <alignment horizontal="left" indent="4"/>
    </xf>
    <xf numFmtId="0" fontId="3" fillId="0" borderId="9" xfId="2" applyFont="1" applyBorder="1" applyAlignment="1">
      <alignment horizontal="left"/>
    </xf>
    <xf numFmtId="0" fontId="3" fillId="0" borderId="14" xfId="2" applyFont="1" applyBorder="1" applyAlignment="1">
      <alignment horizontal="left" indent="4"/>
    </xf>
    <xf numFmtId="4" fontId="3" fillId="0" borderId="9" xfId="2" applyNumberFormat="1" applyFont="1" applyBorder="1" applyAlignment="1">
      <alignment horizontal="right" vertical="center"/>
    </xf>
    <xf numFmtId="0" fontId="7" fillId="0" borderId="34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left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3" fontId="3" fillId="4" borderId="23" xfId="2" applyNumberFormat="1" applyFont="1" applyFill="1" applyBorder="1"/>
    <xf numFmtId="4" fontId="3" fillId="4" borderId="9" xfId="2" applyNumberFormat="1" applyFont="1" applyFill="1" applyBorder="1" applyAlignment="1">
      <alignment horizontal="right" vertical="center"/>
    </xf>
    <xf numFmtId="3" fontId="3" fillId="4" borderId="9" xfId="2" applyNumberFormat="1" applyFont="1" applyFill="1" applyBorder="1" applyAlignment="1">
      <alignment horizontal="right" vertical="center"/>
    </xf>
    <xf numFmtId="3" fontId="3" fillId="4" borderId="11" xfId="2" applyNumberFormat="1" applyFont="1" applyFill="1" applyBorder="1" applyAlignment="1">
      <alignment horizontal="right" vertical="center"/>
    </xf>
    <xf numFmtId="3" fontId="3" fillId="4" borderId="14" xfId="2" applyNumberFormat="1" applyFont="1" applyFill="1" applyBorder="1" applyAlignment="1">
      <alignment horizontal="right" vertical="center"/>
    </xf>
    <xf numFmtId="3" fontId="3" fillId="0" borderId="40" xfId="2" applyNumberFormat="1" applyFont="1" applyBorder="1"/>
    <xf numFmtId="3" fontId="3" fillId="0" borderId="4" xfId="2" applyNumberFormat="1" applyFont="1" applyBorder="1"/>
    <xf numFmtId="0" fontId="3" fillId="0" borderId="10" xfId="2" applyFont="1" applyBorder="1" applyAlignment="1">
      <alignment horizontal="left"/>
    </xf>
    <xf numFmtId="3" fontId="3" fillId="0" borderId="11" xfId="2" applyNumberFormat="1" applyFont="1" applyBorder="1" applyAlignment="1">
      <alignment horizontal="right" vertical="center"/>
    </xf>
    <xf numFmtId="4" fontId="3" fillId="2" borderId="17" xfId="2" applyNumberFormat="1" applyFont="1" applyFill="1" applyBorder="1" applyAlignment="1">
      <alignment horizontal="right" vertical="center"/>
    </xf>
    <xf numFmtId="3" fontId="3" fillId="0" borderId="25" xfId="2" applyNumberFormat="1" applyFont="1" applyBorder="1" applyAlignment="1">
      <alignment horizontal="center"/>
    </xf>
    <xf numFmtId="0" fontId="3" fillId="0" borderId="23" xfId="2" applyFont="1" applyBorder="1"/>
    <xf numFmtId="49" fontId="3" fillId="0" borderId="22" xfId="0" applyNumberFormat="1" applyFont="1" applyBorder="1" applyAlignment="1">
      <alignment horizontal="center" vertical="center" wrapText="1"/>
    </xf>
    <xf numFmtId="3" fontId="3" fillId="0" borderId="17" xfId="2" applyNumberFormat="1" applyFont="1" applyBorder="1"/>
    <xf numFmtId="4" fontId="3" fillId="0" borderId="17" xfId="2" applyNumberFormat="1" applyFont="1" applyBorder="1"/>
    <xf numFmtId="0" fontId="3" fillId="0" borderId="31" xfId="2" applyFont="1" applyBorder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7" fillId="0" borderId="41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7" fillId="0" borderId="43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6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/>
    </xf>
    <xf numFmtId="0" fontId="3" fillId="0" borderId="52" xfId="2" applyFont="1" applyBorder="1" applyAlignment="1">
      <alignment horizontal="center"/>
    </xf>
  </cellXfs>
  <cellStyles count="4">
    <cellStyle name="Normal" xfId="0" builtinId="0"/>
    <cellStyle name="Normal_2008_03_15_IC-Sumarni pregled tabela_ElEn" xfId="1" xr:uid="{4DB44FBE-12F6-4442-8DCD-FC3F3967C5C5}"/>
    <cellStyle name="Normal_EEB  I-XII  2005" xfId="2" xr:uid="{B56B6B28-D76B-4FA7-A5BD-909F71AA75F3}"/>
    <cellStyle name="Standard_A" xfId="3" xr:uid="{E80D30F5-231B-4602-B83D-111ED4F49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704850</xdr:colOff>
      <xdr:row>9</xdr:row>
      <xdr:rowOff>19050</xdr:rowOff>
    </xdr:to>
    <xdr:pic>
      <xdr:nvPicPr>
        <xdr:cNvPr id="1040" name="Picture 1">
          <a:extLst>
            <a:ext uri="{FF2B5EF4-FFF2-40B4-BE49-F238E27FC236}">
              <a16:creationId xmlns:a16="http://schemas.microsoft.com/office/drawing/2014/main" id="{54362C4E-5733-5114-9A37-A6F706E74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343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E3A1-CCCE-409E-ACF0-2E021424F52C}">
  <sheetPr>
    <pageSetUpPr fitToPage="1"/>
  </sheetPr>
  <dimension ref="A1:AR338"/>
  <sheetViews>
    <sheetView showGridLines="0" tabSelected="1" zoomScaleNormal="100" workbookViewId="0">
      <selection activeCell="C25" sqref="C25"/>
    </sheetView>
  </sheetViews>
  <sheetFormatPr defaultRowHeight="12.75" x14ac:dyDescent="0.2"/>
  <cols>
    <col min="1" max="1" width="25" style="2" customWidth="1"/>
    <col min="2" max="2" width="19" style="2" customWidth="1"/>
    <col min="3" max="3" width="65.28515625" style="2" customWidth="1"/>
    <col min="4" max="16384" width="9.140625" style="2"/>
  </cols>
  <sheetData>
    <row r="1" spans="1:44" s="1" customFormat="1" x14ac:dyDescent="0.2">
      <c r="AR1" s="1" t="s">
        <v>2</v>
      </c>
    </row>
    <row r="2" spans="1:44" s="1" customFormat="1" x14ac:dyDescent="0.2">
      <c r="AR2" s="1" t="s">
        <v>3</v>
      </c>
    </row>
    <row r="3" spans="1:44" s="1" customFormat="1" x14ac:dyDescent="0.2">
      <c r="AR3" s="1" t="s">
        <v>4</v>
      </c>
    </row>
    <row r="4" spans="1:44" s="1" customFormat="1" x14ac:dyDescent="0.2">
      <c r="AR4" s="1">
        <v>3</v>
      </c>
    </row>
    <row r="5" spans="1:44" s="1" customFormat="1" x14ac:dyDescent="0.2"/>
    <row r="6" spans="1:44" s="1" customFormat="1" x14ac:dyDescent="0.2"/>
    <row r="7" spans="1:44" s="1" customFormat="1" x14ac:dyDescent="0.2"/>
    <row r="8" spans="1:44" s="1" customFormat="1" x14ac:dyDescent="0.2"/>
    <row r="9" spans="1:44" s="1" customFormat="1" x14ac:dyDescent="0.2"/>
    <row r="10" spans="1:44" s="1" customFormat="1" x14ac:dyDescent="0.2"/>
    <row r="11" spans="1:44" s="1" customFormat="1" x14ac:dyDescent="0.2"/>
    <row r="12" spans="1:44" s="1" customFormat="1" x14ac:dyDescent="0.2"/>
    <row r="13" spans="1:44" s="1" customFormat="1" x14ac:dyDescent="0.2">
      <c r="A13" s="2" t="s">
        <v>1</v>
      </c>
    </row>
    <row r="14" spans="1:44" s="1" customFormat="1" x14ac:dyDescent="0.2"/>
    <row r="15" spans="1:44" s="1" customFormat="1" x14ac:dyDescent="0.2"/>
    <row r="16" spans="1:44" s="1" customFormat="1" x14ac:dyDescent="0.2">
      <c r="A16" s="2" t="s">
        <v>8</v>
      </c>
    </row>
    <row r="17" spans="1:8" s="1" customFormat="1" x14ac:dyDescent="0.2"/>
    <row r="18" spans="1:8" s="1" customFormat="1" x14ac:dyDescent="0.2"/>
    <row r="19" spans="1:8" s="1" customFormat="1" x14ac:dyDescent="0.2"/>
    <row r="20" spans="1:8" s="1" customFormat="1" x14ac:dyDescent="0.2"/>
    <row r="21" spans="1:8" s="1" customFormat="1" x14ac:dyDescent="0.2"/>
    <row r="22" spans="1:8" s="1" customFormat="1" x14ac:dyDescent="0.2">
      <c r="A22" s="1" t="s">
        <v>69</v>
      </c>
      <c r="C22" s="29"/>
      <c r="D22" s="2"/>
      <c r="E22" s="2"/>
      <c r="F22" s="2"/>
      <c r="G22" s="2"/>
      <c r="H22" s="2"/>
    </row>
    <row r="23" spans="1:8" s="1" customFormat="1" x14ac:dyDescent="0.2">
      <c r="A23" s="1" t="s">
        <v>70</v>
      </c>
      <c r="C23" s="29"/>
      <c r="D23" s="2"/>
      <c r="E23" s="2"/>
      <c r="F23" s="2"/>
      <c r="G23" s="2"/>
      <c r="H23" s="2"/>
    </row>
    <row r="24" spans="1:8" s="1" customFormat="1" x14ac:dyDescent="0.2">
      <c r="D24" s="2"/>
      <c r="E24" s="2"/>
      <c r="F24" s="2"/>
      <c r="G24" s="2"/>
      <c r="H24" s="2"/>
    </row>
    <row r="25" spans="1:8" s="1" customFormat="1" x14ac:dyDescent="0.2">
      <c r="A25" s="1" t="s">
        <v>153</v>
      </c>
      <c r="C25" s="31">
        <v>2026</v>
      </c>
      <c r="D25" s="2"/>
      <c r="E25" s="2"/>
      <c r="F25" s="2"/>
      <c r="G25" s="2"/>
      <c r="H25" s="2"/>
    </row>
    <row r="26" spans="1:8" s="1" customFormat="1" x14ac:dyDescent="0.2">
      <c r="D26" s="2"/>
      <c r="E26" s="2"/>
      <c r="F26" s="2"/>
      <c r="G26" s="2"/>
      <c r="H26" s="2"/>
    </row>
    <row r="27" spans="1:8" s="1" customFormat="1" x14ac:dyDescent="0.2">
      <c r="A27" s="1" t="s">
        <v>71</v>
      </c>
      <c r="C27" s="29"/>
      <c r="D27" s="2"/>
      <c r="E27" s="2"/>
      <c r="F27" s="2"/>
      <c r="G27" s="2"/>
      <c r="H27" s="2"/>
    </row>
    <row r="28" spans="1:8" s="1" customFormat="1" x14ac:dyDescent="0.2">
      <c r="D28" s="2"/>
      <c r="E28" s="2"/>
      <c r="F28" s="2"/>
      <c r="G28" s="2"/>
      <c r="H28" s="2"/>
    </row>
    <row r="29" spans="1:8" s="1" customFormat="1" x14ac:dyDescent="0.2">
      <c r="A29" s="1" t="s">
        <v>72</v>
      </c>
      <c r="B29" s="1" t="s">
        <v>73</v>
      </c>
      <c r="C29" s="29"/>
      <c r="D29" s="2"/>
      <c r="E29" s="2"/>
      <c r="F29" s="2"/>
      <c r="G29" s="2"/>
      <c r="H29" s="2"/>
    </row>
    <row r="30" spans="1:8" s="1" customFormat="1" x14ac:dyDescent="0.2">
      <c r="D30" s="2"/>
      <c r="E30" s="2"/>
      <c r="F30" s="2"/>
      <c r="G30" s="2"/>
      <c r="H30" s="2"/>
    </row>
    <row r="31" spans="1:8" s="1" customFormat="1" x14ac:dyDescent="0.2">
      <c r="B31" s="1" t="s">
        <v>74</v>
      </c>
      <c r="C31" s="29"/>
      <c r="D31" s="2"/>
      <c r="E31" s="2"/>
      <c r="F31" s="2"/>
      <c r="G31" s="2"/>
      <c r="H31" s="2"/>
    </row>
    <row r="32" spans="1:8" s="1" customFormat="1" x14ac:dyDescent="0.2">
      <c r="D32" s="2"/>
      <c r="E32" s="2"/>
      <c r="F32" s="2"/>
      <c r="G32" s="2"/>
      <c r="H32" s="2"/>
    </row>
    <row r="33" spans="1:8" s="1" customFormat="1" x14ac:dyDescent="0.2">
      <c r="B33" s="1" t="s">
        <v>75</v>
      </c>
      <c r="C33" s="29"/>
      <c r="D33" s="2"/>
      <c r="E33" s="2"/>
      <c r="F33" s="2"/>
      <c r="G33" s="2"/>
      <c r="H33" s="2"/>
    </row>
    <row r="34" spans="1:8" s="1" customFormat="1" x14ac:dyDescent="0.2">
      <c r="D34" s="2"/>
      <c r="E34" s="2"/>
      <c r="F34" s="2"/>
      <c r="G34" s="2"/>
      <c r="H34" s="2"/>
    </row>
    <row r="35" spans="1:8" s="1" customFormat="1" x14ac:dyDescent="0.2">
      <c r="A35" s="1" t="s">
        <v>9</v>
      </c>
      <c r="C35" s="29"/>
      <c r="D35" s="2"/>
      <c r="E35" s="2"/>
      <c r="F35" s="2"/>
      <c r="G35" s="2"/>
      <c r="H35" s="2"/>
    </row>
    <row r="36" spans="1:8" s="1" customFormat="1" x14ac:dyDescent="0.2">
      <c r="D36" s="2"/>
      <c r="E36" s="2"/>
      <c r="F36" s="2"/>
      <c r="G36" s="2"/>
      <c r="H36" s="2"/>
    </row>
    <row r="37" spans="1:8" s="1" customFormat="1" x14ac:dyDescent="0.2">
      <c r="D37" s="2"/>
      <c r="E37" s="2"/>
      <c r="F37" s="2"/>
      <c r="G37" s="2"/>
      <c r="H37" s="2"/>
    </row>
    <row r="38" spans="1:8" s="1" customFormat="1" x14ac:dyDescent="0.2">
      <c r="A38" s="1" t="s">
        <v>5</v>
      </c>
      <c r="D38" s="2"/>
      <c r="E38" s="2"/>
      <c r="F38" s="2"/>
      <c r="G38" s="2"/>
      <c r="H38" s="2"/>
    </row>
    <row r="39" spans="1:8" s="1" customFormat="1" x14ac:dyDescent="0.2">
      <c r="A39" s="60" t="s">
        <v>76</v>
      </c>
      <c r="B39" s="3"/>
      <c r="C39" s="3"/>
      <c r="D39" s="2"/>
      <c r="E39" s="2"/>
      <c r="F39" s="2"/>
      <c r="G39" s="2"/>
      <c r="H39" s="2"/>
    </row>
    <row r="40" spans="1:8" x14ac:dyDescent="0.2">
      <c r="A40" s="4"/>
    </row>
    <row r="41" spans="1:8" s="1" customFormat="1" x14ac:dyDescent="0.2">
      <c r="A41" s="5"/>
    </row>
    <row r="42" spans="1:8" s="1" customFormat="1" x14ac:dyDescent="0.2">
      <c r="A42" s="5"/>
    </row>
    <row r="43" spans="1:8" s="1" customFormat="1" x14ac:dyDescent="0.2">
      <c r="A43" s="5"/>
    </row>
    <row r="44" spans="1:8" s="1" customFormat="1" x14ac:dyDescent="0.2"/>
    <row r="45" spans="1:8" s="1" customFormat="1" x14ac:dyDescent="0.2"/>
    <row r="46" spans="1:8" s="1" customFormat="1" x14ac:dyDescent="0.2"/>
    <row r="47" spans="1:8" s="1" customFormat="1" x14ac:dyDescent="0.2"/>
    <row r="48" spans="1: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</sheetData>
  <sheetProtection selectLockedCells="1"/>
  <phoneticPr fontId="1" type="noConversion"/>
  <printOptions horizontalCentered="1"/>
  <pageMargins left="0.25" right="0.25" top="0.48" bottom="0.49" header="0.25" footer="0.22"/>
  <pageSetup paperSize="9" scale="98" orientation="landscape" r:id="rId1"/>
  <headerFooter alignWithMargins="0">
    <oddFooter>&amp;CСтрана &amp;P од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8D230-A1E5-46E5-9494-25A55DCE7A83}">
  <dimension ref="A1:G15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2.7109375" style="75" customWidth="1"/>
    <col min="2" max="2" width="7.42578125" style="73" customWidth="1"/>
    <col min="3" max="3" width="13.7109375" style="73" customWidth="1"/>
    <col min="4" max="4" width="44.7109375" style="75" customWidth="1"/>
    <col min="5" max="6" width="15.7109375" style="73" customWidth="1"/>
    <col min="7" max="7" width="2.5703125" style="75" customWidth="1"/>
    <col min="8" max="16384" width="9.140625" style="75"/>
  </cols>
  <sheetData>
    <row r="1" spans="1:7" ht="18" customHeight="1" x14ac:dyDescent="0.2">
      <c r="A1" s="72" t="s">
        <v>1</v>
      </c>
      <c r="C1" s="74"/>
      <c r="D1" s="74"/>
      <c r="G1" s="74"/>
    </row>
    <row r="2" spans="1:7" ht="12.75" customHeight="1" x14ac:dyDescent="0.2">
      <c r="A2" s="74"/>
      <c r="C2" s="74"/>
      <c r="D2" s="74"/>
      <c r="G2" s="74"/>
    </row>
    <row r="3" spans="1:7" ht="12.75" customHeight="1" x14ac:dyDescent="0.2">
      <c r="A3" s="74"/>
      <c r="C3" s="74"/>
      <c r="D3" s="74"/>
      <c r="G3" s="74"/>
    </row>
    <row r="4" spans="1:7" ht="12.75" customHeight="1" x14ac:dyDescent="0.2">
      <c r="A4" s="74"/>
      <c r="C4" s="74"/>
      <c r="D4" s="74"/>
      <c r="G4" s="74"/>
    </row>
    <row r="5" spans="1:7" ht="12.75" customHeight="1" x14ac:dyDescent="0.2">
      <c r="A5" s="74"/>
      <c r="C5" s="74"/>
      <c r="D5" s="74"/>
      <c r="G5" s="74"/>
    </row>
    <row r="6" spans="1:7" ht="12.75" customHeight="1" x14ac:dyDescent="0.2">
      <c r="A6" s="74"/>
      <c r="C6" s="74"/>
      <c r="D6" s="74"/>
      <c r="G6" s="74"/>
    </row>
    <row r="7" spans="1:7" ht="12.75" customHeight="1" x14ac:dyDescent="0.2">
      <c r="A7" s="74"/>
      <c r="B7" s="131" t="s">
        <v>93</v>
      </c>
      <c r="C7" s="131"/>
      <c r="D7" s="131"/>
      <c r="E7" s="131"/>
      <c r="F7" s="131"/>
      <c r="G7" s="74"/>
    </row>
    <row r="8" spans="1:7" ht="11.25" customHeight="1" x14ac:dyDescent="0.2">
      <c r="A8" s="74"/>
      <c r="C8" s="74"/>
      <c r="D8" s="74"/>
      <c r="G8" s="74"/>
    </row>
    <row r="9" spans="1:7" ht="13.5" thickBot="1" x14ac:dyDescent="0.25">
      <c r="A9" s="74"/>
      <c r="C9" s="74"/>
      <c r="D9" s="74"/>
      <c r="G9" s="74"/>
    </row>
    <row r="10" spans="1:7" s="73" customFormat="1" ht="37.5" customHeight="1" thickTop="1" x14ac:dyDescent="0.2">
      <c r="A10" s="74"/>
      <c r="B10" s="132" t="s">
        <v>0</v>
      </c>
      <c r="C10" s="134" t="s">
        <v>94</v>
      </c>
      <c r="D10" s="135"/>
      <c r="E10" s="138" t="s">
        <v>95</v>
      </c>
      <c r="F10" s="140" t="s">
        <v>96</v>
      </c>
      <c r="G10" s="74"/>
    </row>
    <row r="11" spans="1:7" s="73" customFormat="1" x14ac:dyDescent="0.2">
      <c r="A11" s="74"/>
      <c r="B11" s="133"/>
      <c r="C11" s="136"/>
      <c r="D11" s="137"/>
      <c r="E11" s="139"/>
      <c r="F11" s="141"/>
      <c r="G11" s="74"/>
    </row>
    <row r="12" spans="1:7" s="73" customFormat="1" x14ac:dyDescent="0.2">
      <c r="A12" s="74"/>
      <c r="B12" s="76"/>
      <c r="C12" s="77"/>
      <c r="D12" s="78"/>
      <c r="E12" s="79"/>
      <c r="F12" s="80"/>
      <c r="G12" s="74"/>
    </row>
    <row r="13" spans="1:7" s="73" customFormat="1" ht="27" customHeight="1" x14ac:dyDescent="0.2">
      <c r="A13" s="74"/>
      <c r="B13" s="98">
        <v>1</v>
      </c>
      <c r="C13" s="109" t="s">
        <v>130</v>
      </c>
      <c r="D13" s="99" t="s">
        <v>129</v>
      </c>
      <c r="E13" s="100" t="s">
        <v>97</v>
      </c>
      <c r="F13" s="101" t="s">
        <v>98</v>
      </c>
      <c r="G13" s="74"/>
    </row>
    <row r="14" spans="1:7" s="73" customFormat="1" ht="27" customHeight="1" thickBot="1" x14ac:dyDescent="0.25">
      <c r="A14" s="74"/>
      <c r="B14" s="110">
        <v>2</v>
      </c>
      <c r="C14" s="111" t="s">
        <v>131</v>
      </c>
      <c r="D14" s="112" t="s">
        <v>99</v>
      </c>
      <c r="E14" s="113" t="s">
        <v>97</v>
      </c>
      <c r="F14" s="114" t="s">
        <v>98</v>
      </c>
      <c r="G14" s="74"/>
    </row>
    <row r="15" spans="1:7" ht="13.5" thickTop="1" x14ac:dyDescent="0.2"/>
  </sheetData>
  <sheetProtection insertRows="0" selectLockedCells="1"/>
  <mergeCells count="5">
    <mergeCell ref="B7:F7"/>
    <mergeCell ref="B10:B11"/>
    <mergeCell ref="C10:D11"/>
    <mergeCell ref="E10:E11"/>
    <mergeCell ref="F10:F11"/>
  </mergeCells>
  <printOptions horizontalCentered="1"/>
  <pageMargins left="0.28000000000000003" right="0.22" top="0.27" bottom="0.33" header="0.21" footer="0.17"/>
  <pageSetup paperSize="9" scale="80" orientation="portrait" r:id="rId1"/>
  <headerFooter alignWithMargins="0">
    <oddFooter>&amp;CСтрана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D45D9-3DB3-44F3-BF56-9850BB2E50BD}">
  <dimension ref="A1:Q41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1.7109375" style="9" customWidth="1"/>
    <col min="2" max="2" width="6.7109375" style="32" customWidth="1"/>
    <col min="3" max="3" width="32.7109375" style="9" customWidth="1"/>
    <col min="4" max="4" width="5.7109375" style="9" customWidth="1"/>
    <col min="5" max="16" width="11.85546875" style="9" customWidth="1"/>
    <col min="17" max="17" width="12.7109375" style="9" customWidth="1"/>
    <col min="18" max="18" width="2.85546875" style="9" customWidth="1"/>
    <col min="19" max="16384" width="9.140625" style="9"/>
  </cols>
  <sheetData>
    <row r="1" spans="1:17" x14ac:dyDescent="0.2">
      <c r="A1" s="7" t="s">
        <v>10</v>
      </c>
      <c r="B1" s="8"/>
      <c r="C1" s="7"/>
      <c r="D1" s="6"/>
    </row>
    <row r="2" spans="1:17" ht="12.75" customHeight="1" x14ac:dyDescent="0.2">
      <c r="A2" s="7"/>
      <c r="B2" s="8"/>
      <c r="C2" s="7"/>
      <c r="D2" s="6"/>
    </row>
    <row r="3" spans="1:17" ht="12.75" customHeight="1" x14ac:dyDescent="0.2">
      <c r="A3" s="5"/>
      <c r="B3" s="5" t="str">
        <f>+CONCATENATE(Poc.strana!$A$22," ",Poc.strana!$C$22)</f>
        <v xml:space="preserve">Назив енергетског субјекта: </v>
      </c>
      <c r="C3" s="5"/>
      <c r="D3" s="6"/>
    </row>
    <row r="4" spans="1:17" ht="12.75" customHeight="1" x14ac:dyDescent="0.2">
      <c r="A4" s="5"/>
      <c r="B4" s="5" t="str">
        <f>+CONCATENATE(Poc.strana!$A$29," ",Poc.strana!$C$29)</f>
        <v xml:space="preserve">Подаци за контакт: </v>
      </c>
      <c r="C4" s="5"/>
      <c r="D4" s="6"/>
    </row>
    <row r="5" spans="1:17" ht="12.75" customHeight="1" x14ac:dyDescent="0.2">
      <c r="B5" s="5" t="str">
        <f>+CONCATENATE(Poc.strana!$C$32," ",Poc.strana!$C$33," ",Poc.strana!$C$34," ",Poc.strana!$C$35)</f>
        <v xml:space="preserve">   </v>
      </c>
    </row>
    <row r="6" spans="1:17" ht="12.75" customHeight="1" x14ac:dyDescent="0.2">
      <c r="B6" s="10"/>
    </row>
    <row r="7" spans="1:17" ht="12.75" customHeight="1" x14ac:dyDescent="0.2">
      <c r="B7" s="142" t="str">
        <f>CONCATENATE("Табела ЕТ-6-1.1. НАБАВКА ЕЛЕКТРИЧНЕ ЕНЕРГИЈЕ - БИЛАНС У"," ",Poc.strana!C25,". ГОДИНИ")</f>
        <v>Табела ЕТ-6-1.1. НАБАВКА ЕЛЕКТРИЧНЕ ЕНЕРГИЈЕ - БИЛАНС У 2026. ГОДИНИ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</row>
    <row r="8" spans="1:17" ht="12.75" customHeight="1" x14ac:dyDescent="0.2">
      <c r="C8" s="11"/>
      <c r="D8" s="11"/>
      <c r="E8" s="33"/>
      <c r="F8" s="11"/>
      <c r="G8" s="11"/>
      <c r="H8" s="11"/>
    </row>
    <row r="9" spans="1:17" ht="12.75" customHeight="1" thickBot="1" x14ac:dyDescent="0.25"/>
    <row r="10" spans="1:17" ht="13.5" thickTop="1" x14ac:dyDescent="0.2">
      <c r="B10" s="144" t="s">
        <v>0</v>
      </c>
      <c r="C10" s="146" t="s">
        <v>100</v>
      </c>
      <c r="D10" s="148" t="s">
        <v>12</v>
      </c>
      <c r="E10" s="150" t="s">
        <v>13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1"/>
    </row>
    <row r="11" spans="1:17" x14ac:dyDescent="0.2">
      <c r="B11" s="145"/>
      <c r="C11" s="147"/>
      <c r="D11" s="149"/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24" t="s">
        <v>24</v>
      </c>
      <c r="P11" s="24" t="s">
        <v>25</v>
      </c>
      <c r="Q11" s="34" t="s">
        <v>26</v>
      </c>
    </row>
    <row r="12" spans="1:17" x14ac:dyDescent="0.2">
      <c r="B12" s="13"/>
      <c r="C12" s="22" t="s">
        <v>142</v>
      </c>
      <c r="D12" s="2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x14ac:dyDescent="0.2">
      <c r="B13" s="13" t="s">
        <v>57</v>
      </c>
      <c r="C13" s="14" t="s">
        <v>143</v>
      </c>
      <c r="D13" s="24" t="s">
        <v>30</v>
      </c>
      <c r="E13" s="41">
        <f>SUM(E14:E23)</f>
        <v>0</v>
      </c>
      <c r="F13" s="41">
        <f t="shared" ref="F13:P13" si="0">SUM(F14:F23)</f>
        <v>0</v>
      </c>
      <c r="G13" s="41">
        <f t="shared" si="0"/>
        <v>0</v>
      </c>
      <c r="H13" s="41">
        <f t="shared" si="0"/>
        <v>0</v>
      </c>
      <c r="I13" s="41">
        <f t="shared" si="0"/>
        <v>0</v>
      </c>
      <c r="J13" s="41">
        <f t="shared" si="0"/>
        <v>0</v>
      </c>
      <c r="K13" s="41">
        <f t="shared" si="0"/>
        <v>0</v>
      </c>
      <c r="L13" s="41">
        <f t="shared" si="0"/>
        <v>0</v>
      </c>
      <c r="M13" s="41">
        <f t="shared" si="0"/>
        <v>0</v>
      </c>
      <c r="N13" s="41">
        <f t="shared" si="0"/>
        <v>0</v>
      </c>
      <c r="O13" s="41">
        <f t="shared" si="0"/>
        <v>0</v>
      </c>
      <c r="P13" s="41">
        <f t="shared" si="0"/>
        <v>0</v>
      </c>
      <c r="Q13" s="42">
        <f>SUM(E13:P13)</f>
        <v>0</v>
      </c>
    </row>
    <row r="14" spans="1:17" x14ac:dyDescent="0.2">
      <c r="B14" s="51">
        <v>1.1000000000000001</v>
      </c>
      <c r="C14" s="55" t="s">
        <v>124</v>
      </c>
      <c r="D14" s="17" t="s">
        <v>30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>
        <f t="shared" ref="Q14:Q23" si="1">SUM(E14:P14)</f>
        <v>0</v>
      </c>
    </row>
    <row r="15" spans="1:17" x14ac:dyDescent="0.2">
      <c r="B15" s="85">
        <v>1.2</v>
      </c>
      <c r="C15" s="97"/>
      <c r="D15" s="20" t="s">
        <v>30</v>
      </c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0">
        <f t="shared" si="1"/>
        <v>0</v>
      </c>
    </row>
    <row r="16" spans="1:17" x14ac:dyDescent="0.2">
      <c r="B16" s="85" t="s">
        <v>101</v>
      </c>
      <c r="C16" s="97"/>
      <c r="D16" s="20" t="s">
        <v>30</v>
      </c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0">
        <f t="shared" si="1"/>
        <v>0</v>
      </c>
    </row>
    <row r="17" spans="2:17" x14ac:dyDescent="0.2">
      <c r="B17" s="85" t="s">
        <v>102</v>
      </c>
      <c r="C17" s="97"/>
      <c r="D17" s="20" t="s">
        <v>30</v>
      </c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0">
        <f t="shared" si="1"/>
        <v>0</v>
      </c>
    </row>
    <row r="18" spans="2:17" x14ac:dyDescent="0.2">
      <c r="B18" s="85" t="s">
        <v>103</v>
      </c>
      <c r="C18" s="97"/>
      <c r="D18" s="20" t="s">
        <v>30</v>
      </c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0">
        <f t="shared" si="1"/>
        <v>0</v>
      </c>
    </row>
    <row r="19" spans="2:17" x14ac:dyDescent="0.2">
      <c r="B19" s="85" t="s">
        <v>104</v>
      </c>
      <c r="C19" s="97"/>
      <c r="D19" s="20" t="s">
        <v>30</v>
      </c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0">
        <f t="shared" si="1"/>
        <v>0</v>
      </c>
    </row>
    <row r="20" spans="2:17" x14ac:dyDescent="0.2">
      <c r="B20" s="16" t="s">
        <v>125</v>
      </c>
      <c r="C20" s="63"/>
      <c r="D20" s="20" t="s">
        <v>30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90">
        <f t="shared" si="1"/>
        <v>0</v>
      </c>
    </row>
    <row r="21" spans="2:17" x14ac:dyDescent="0.2">
      <c r="B21" s="18" t="s">
        <v>126</v>
      </c>
      <c r="C21" s="58"/>
      <c r="D21" s="20" t="s">
        <v>30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91">
        <f t="shared" si="1"/>
        <v>0</v>
      </c>
    </row>
    <row r="22" spans="2:17" x14ac:dyDescent="0.2">
      <c r="B22" s="18" t="s">
        <v>127</v>
      </c>
      <c r="C22" s="58"/>
      <c r="D22" s="20" t="s">
        <v>30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91">
        <f t="shared" si="1"/>
        <v>0</v>
      </c>
    </row>
    <row r="23" spans="2:17" x14ac:dyDescent="0.2">
      <c r="B23" s="26" t="s">
        <v>128</v>
      </c>
      <c r="C23" s="46"/>
      <c r="D23" s="27" t="s">
        <v>30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7">
        <f t="shared" si="1"/>
        <v>0</v>
      </c>
    </row>
    <row r="24" spans="2:17" x14ac:dyDescent="0.2">
      <c r="B24" s="13"/>
      <c r="C24" s="87"/>
      <c r="D24" s="24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</row>
    <row r="25" spans="2:17" x14ac:dyDescent="0.2">
      <c r="B25" s="48"/>
      <c r="C25" s="81" t="s">
        <v>144</v>
      </c>
      <c r="D25" s="82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4"/>
    </row>
    <row r="26" spans="2:17" x14ac:dyDescent="0.2">
      <c r="B26" s="13" t="s">
        <v>6</v>
      </c>
      <c r="C26" s="14" t="s">
        <v>145</v>
      </c>
      <c r="D26" s="24" t="s">
        <v>30</v>
      </c>
      <c r="E26" s="92">
        <f>SUM(E27:E32)+SUM(E35:E38)</f>
        <v>0</v>
      </c>
      <c r="F26" s="92">
        <f t="shared" ref="F26:P26" si="2">SUM(F27:F38)</f>
        <v>0</v>
      </c>
      <c r="G26" s="92">
        <f t="shared" si="2"/>
        <v>0</v>
      </c>
      <c r="H26" s="92">
        <f t="shared" si="2"/>
        <v>0</v>
      </c>
      <c r="I26" s="92">
        <f t="shared" si="2"/>
        <v>0</v>
      </c>
      <c r="J26" s="92">
        <f t="shared" si="2"/>
        <v>0</v>
      </c>
      <c r="K26" s="92">
        <f t="shared" si="2"/>
        <v>0</v>
      </c>
      <c r="L26" s="92">
        <f t="shared" si="2"/>
        <v>0</v>
      </c>
      <c r="M26" s="92">
        <f t="shared" si="2"/>
        <v>0</v>
      </c>
      <c r="N26" s="92">
        <f t="shared" si="2"/>
        <v>0</v>
      </c>
      <c r="O26" s="92">
        <f t="shared" si="2"/>
        <v>0</v>
      </c>
      <c r="P26" s="92">
        <f t="shared" si="2"/>
        <v>0</v>
      </c>
      <c r="Q26" s="93">
        <f>SUM(E26:P26)</f>
        <v>0</v>
      </c>
    </row>
    <row r="27" spans="2:17" x14ac:dyDescent="0.2">
      <c r="B27" s="16" t="s">
        <v>115</v>
      </c>
      <c r="C27" s="86" t="s">
        <v>105</v>
      </c>
      <c r="D27" s="17" t="s">
        <v>30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7">
        <f>SUM(E27:P27)</f>
        <v>0</v>
      </c>
    </row>
    <row r="28" spans="2:17" x14ac:dyDescent="0.2">
      <c r="B28" s="18" t="s">
        <v>116</v>
      </c>
      <c r="C28" s="28" t="s">
        <v>106</v>
      </c>
      <c r="D28" s="20" t="s">
        <v>30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9">
        <f>SUM(E28:P28)</f>
        <v>0</v>
      </c>
    </row>
    <row r="29" spans="2:17" x14ac:dyDescent="0.2">
      <c r="B29" s="18" t="s">
        <v>66</v>
      </c>
      <c r="C29" s="28" t="s">
        <v>107</v>
      </c>
      <c r="D29" s="20" t="s">
        <v>30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9">
        <f>SUM(E29:P29)</f>
        <v>0</v>
      </c>
    </row>
    <row r="30" spans="2:17" x14ac:dyDescent="0.2">
      <c r="B30" s="18" t="s">
        <v>117</v>
      </c>
      <c r="C30" s="28" t="s">
        <v>108</v>
      </c>
      <c r="D30" s="20" t="s">
        <v>30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9">
        <f t="shared" ref="Q30:Q38" si="3">SUM(E30:P30)</f>
        <v>0</v>
      </c>
    </row>
    <row r="31" spans="2:17" x14ac:dyDescent="0.2">
      <c r="B31" s="18" t="s">
        <v>118</v>
      </c>
      <c r="C31" s="28" t="s">
        <v>109</v>
      </c>
      <c r="D31" s="20" t="s">
        <v>30</v>
      </c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>
        <f t="shared" si="3"/>
        <v>0</v>
      </c>
    </row>
    <row r="32" spans="2:17" x14ac:dyDescent="0.2">
      <c r="B32" s="18" t="s">
        <v>119</v>
      </c>
      <c r="C32" s="28" t="s">
        <v>110</v>
      </c>
      <c r="D32" s="20" t="s">
        <v>30</v>
      </c>
      <c r="E32" s="108">
        <f>E33+E34</f>
        <v>0</v>
      </c>
      <c r="F32" s="108">
        <f t="shared" ref="F32:P32" si="4">F33+F34</f>
        <v>0</v>
      </c>
      <c r="G32" s="108">
        <f t="shared" si="4"/>
        <v>0</v>
      </c>
      <c r="H32" s="108">
        <f t="shared" si="4"/>
        <v>0</v>
      </c>
      <c r="I32" s="108">
        <f t="shared" si="4"/>
        <v>0</v>
      </c>
      <c r="J32" s="108">
        <f t="shared" si="4"/>
        <v>0</v>
      </c>
      <c r="K32" s="108">
        <f t="shared" si="4"/>
        <v>0</v>
      </c>
      <c r="L32" s="108">
        <f t="shared" si="4"/>
        <v>0</v>
      </c>
      <c r="M32" s="108">
        <f t="shared" si="4"/>
        <v>0</v>
      </c>
      <c r="N32" s="108">
        <f t="shared" si="4"/>
        <v>0</v>
      </c>
      <c r="O32" s="108">
        <f t="shared" si="4"/>
        <v>0</v>
      </c>
      <c r="P32" s="108">
        <f t="shared" si="4"/>
        <v>0</v>
      </c>
      <c r="Q32" s="59">
        <f t="shared" si="3"/>
        <v>0</v>
      </c>
    </row>
    <row r="33" spans="2:17" x14ac:dyDescent="0.2">
      <c r="B33" s="18" t="s">
        <v>138</v>
      </c>
      <c r="C33" s="28" t="s">
        <v>139</v>
      </c>
      <c r="D33" s="20" t="s">
        <v>30</v>
      </c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>
        <f t="shared" si="3"/>
        <v>0</v>
      </c>
    </row>
    <row r="34" spans="2:17" x14ac:dyDescent="0.2">
      <c r="B34" s="18" t="s">
        <v>140</v>
      </c>
      <c r="C34" s="28" t="s">
        <v>141</v>
      </c>
      <c r="D34" s="20" t="s">
        <v>30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9">
        <f t="shared" si="3"/>
        <v>0</v>
      </c>
    </row>
    <row r="35" spans="2:17" x14ac:dyDescent="0.2">
      <c r="B35" s="50" t="s">
        <v>120</v>
      </c>
      <c r="C35" s="28" t="s">
        <v>111</v>
      </c>
      <c r="D35" s="20" t="s">
        <v>30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9">
        <f t="shared" si="3"/>
        <v>0</v>
      </c>
    </row>
    <row r="36" spans="2:17" x14ac:dyDescent="0.2">
      <c r="B36" s="18" t="s">
        <v>121</v>
      </c>
      <c r="C36" s="28" t="s">
        <v>112</v>
      </c>
      <c r="D36" s="20" t="s">
        <v>30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9">
        <f t="shared" si="3"/>
        <v>0</v>
      </c>
    </row>
    <row r="37" spans="2:17" x14ac:dyDescent="0.2">
      <c r="B37" s="50" t="s">
        <v>122</v>
      </c>
      <c r="C37" s="28" t="s">
        <v>113</v>
      </c>
      <c r="D37" s="20" t="s">
        <v>30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9">
        <f t="shared" si="3"/>
        <v>0</v>
      </c>
    </row>
    <row r="38" spans="2:17" x14ac:dyDescent="0.2">
      <c r="B38" s="26" t="s">
        <v>123</v>
      </c>
      <c r="C38" s="66" t="s">
        <v>114</v>
      </c>
      <c r="D38" s="27" t="s">
        <v>30</v>
      </c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5">
        <f t="shared" si="3"/>
        <v>0</v>
      </c>
    </row>
    <row r="39" spans="2:17" x14ac:dyDescent="0.2">
      <c r="B39" s="89"/>
      <c r="C39" s="87"/>
      <c r="D39" s="15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2"/>
    </row>
    <row r="40" spans="2:17" ht="13.5" thickBot="1" x14ac:dyDescent="0.25">
      <c r="B40" s="67" t="s">
        <v>7</v>
      </c>
      <c r="C40" s="96" t="s">
        <v>56</v>
      </c>
      <c r="D40" s="69" t="s">
        <v>30</v>
      </c>
      <c r="E40" s="70">
        <f>E13+E26</f>
        <v>0</v>
      </c>
      <c r="F40" s="70">
        <f t="shared" ref="F40:P40" si="5">F13+F26</f>
        <v>0</v>
      </c>
      <c r="G40" s="70">
        <f t="shared" si="5"/>
        <v>0</v>
      </c>
      <c r="H40" s="70">
        <f t="shared" si="5"/>
        <v>0</v>
      </c>
      <c r="I40" s="70">
        <f t="shared" si="5"/>
        <v>0</v>
      </c>
      <c r="J40" s="70">
        <f t="shared" si="5"/>
        <v>0</v>
      </c>
      <c r="K40" s="70">
        <f t="shared" si="5"/>
        <v>0</v>
      </c>
      <c r="L40" s="70">
        <f t="shared" si="5"/>
        <v>0</v>
      </c>
      <c r="M40" s="70">
        <f t="shared" si="5"/>
        <v>0</v>
      </c>
      <c r="N40" s="70">
        <f t="shared" si="5"/>
        <v>0</v>
      </c>
      <c r="O40" s="70">
        <f t="shared" si="5"/>
        <v>0</v>
      </c>
      <c r="P40" s="70">
        <f t="shared" si="5"/>
        <v>0</v>
      </c>
      <c r="Q40" s="71">
        <f>SUM(E40:P40)</f>
        <v>0</v>
      </c>
    </row>
    <row r="41" spans="2:17" ht="13.5" thickTop="1" x14ac:dyDescent="0.2"/>
  </sheetData>
  <mergeCells count="5">
    <mergeCell ref="B7:Q7"/>
    <mergeCell ref="B10:B11"/>
    <mergeCell ref="C10:C11"/>
    <mergeCell ref="D10:D11"/>
    <mergeCell ref="E10:Q10"/>
  </mergeCells>
  <printOptions horizontalCentered="1"/>
  <pageMargins left="0.31496062992125984" right="0.19685039370078741" top="0.23622047244094491" bottom="0.35433070866141736" header="0.15748031496062992" footer="0.15748031496062992"/>
  <pageSetup paperSize="9" scale="49" orientation="portrait" r:id="rId1"/>
  <headerFooter alignWithMargins="0">
    <oddFooter>&amp;CСтрана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F6CF-9701-46E6-A8D3-AAD7B8AB9877}">
  <dimension ref="A1:Q139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1.7109375" style="9" customWidth="1"/>
    <col min="2" max="2" width="6.7109375" style="32" customWidth="1"/>
    <col min="3" max="3" width="32.7109375" style="9" customWidth="1"/>
    <col min="4" max="4" width="5.7109375" style="9" customWidth="1"/>
    <col min="5" max="16" width="8.85546875" style="9" customWidth="1"/>
    <col min="17" max="17" width="12.7109375" style="9" customWidth="1"/>
    <col min="18" max="18" width="2.85546875" style="9" customWidth="1"/>
    <col min="19" max="16384" width="9.140625" style="9"/>
  </cols>
  <sheetData>
    <row r="1" spans="1:17" x14ac:dyDescent="0.2">
      <c r="A1" s="7" t="s">
        <v>10</v>
      </c>
      <c r="B1" s="8"/>
      <c r="C1" s="7"/>
      <c r="D1" s="6"/>
    </row>
    <row r="2" spans="1:17" ht="12.75" customHeight="1" x14ac:dyDescent="0.2">
      <c r="A2" s="7"/>
      <c r="B2" s="8"/>
      <c r="C2" s="7"/>
      <c r="D2" s="6"/>
    </row>
    <row r="3" spans="1:17" ht="12.75" customHeight="1" x14ac:dyDescent="0.2">
      <c r="A3" s="5"/>
      <c r="B3" s="5" t="str">
        <f>+CONCATENATE(Poc.strana!$A$22," ",Poc.strana!$C$22)</f>
        <v xml:space="preserve">Назив енергетског субјекта: </v>
      </c>
      <c r="C3" s="5"/>
      <c r="D3" s="6"/>
    </row>
    <row r="4" spans="1:17" ht="12.75" customHeight="1" x14ac:dyDescent="0.2">
      <c r="A4" s="5"/>
      <c r="B4" s="5" t="str">
        <f>+CONCATENATE(Poc.strana!$A$29," ",Poc.strana!$C$29)</f>
        <v xml:space="preserve">Подаци за контакт: </v>
      </c>
      <c r="C4" s="5"/>
      <c r="D4" s="6"/>
    </row>
    <row r="5" spans="1:17" ht="12.75" customHeight="1" x14ac:dyDescent="0.2">
      <c r="B5" s="5" t="str">
        <f>+CONCATENATE(Poc.strana!$C$32," ",Poc.strana!$C$33," ",Poc.strana!$C$34," ",Poc.strana!$C$35)</f>
        <v xml:space="preserve">   </v>
      </c>
    </row>
    <row r="6" spans="1:17" ht="12.75" customHeight="1" x14ac:dyDescent="0.2">
      <c r="B6" s="10"/>
    </row>
    <row r="7" spans="1:17" ht="12.75" customHeight="1" x14ac:dyDescent="0.2">
      <c r="B7" s="142" t="str">
        <f>CONCATENATE("Табела ЕТ-6-2.1. ПРОДАЈА ЕЛЕКТРИЧНЕ ЕНЕРГИЈЕ - БИЛАНС У"," ",Poc.strana!C25,". ГОДИНИ")</f>
        <v>Табела ЕТ-6-2.1. ПРОДАЈА ЕЛЕКТРИЧНЕ ЕНЕРГИЈЕ - БИЛАНС У 2026. ГОДИНИ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</row>
    <row r="8" spans="1:17" ht="12.75" customHeight="1" x14ac:dyDescent="0.2">
      <c r="C8" s="11"/>
      <c r="D8" s="11"/>
      <c r="E8" s="33"/>
      <c r="F8" s="11"/>
      <c r="G8" s="11"/>
      <c r="H8" s="11"/>
    </row>
    <row r="9" spans="1:17" ht="12.75" customHeight="1" thickBot="1" x14ac:dyDescent="0.25"/>
    <row r="10" spans="1:17" ht="13.5" customHeight="1" thickTop="1" x14ac:dyDescent="0.2">
      <c r="B10" s="144" t="s">
        <v>0</v>
      </c>
      <c r="C10" s="146" t="s">
        <v>11</v>
      </c>
      <c r="D10" s="148" t="s">
        <v>12</v>
      </c>
      <c r="E10" s="150" t="s">
        <v>13</v>
      </c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1"/>
    </row>
    <row r="11" spans="1:17" x14ac:dyDescent="0.2">
      <c r="B11" s="145"/>
      <c r="C11" s="147"/>
      <c r="D11" s="149"/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24" t="s">
        <v>24</v>
      </c>
      <c r="P11" s="24" t="s">
        <v>25</v>
      </c>
      <c r="Q11" s="34" t="s">
        <v>26</v>
      </c>
    </row>
    <row r="12" spans="1:17" x14ac:dyDescent="0.2">
      <c r="B12" s="13"/>
      <c r="C12" s="22" t="s">
        <v>91</v>
      </c>
      <c r="D12" s="2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x14ac:dyDescent="0.2">
      <c r="B13" s="13" t="s">
        <v>57</v>
      </c>
      <c r="C13" s="15" t="s">
        <v>154</v>
      </c>
      <c r="D13" s="24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x14ac:dyDescent="0.2">
      <c r="B14" s="51" t="s">
        <v>146</v>
      </c>
      <c r="C14" s="54" t="s">
        <v>55</v>
      </c>
      <c r="D14" s="52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125"/>
    </row>
    <row r="15" spans="1:17" x14ac:dyDescent="0.2">
      <c r="B15" s="16" t="s">
        <v>58</v>
      </c>
      <c r="C15" s="61" t="s">
        <v>89</v>
      </c>
      <c r="D15" s="62" t="s">
        <v>27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124">
        <f>SUM(E15:P15)</f>
        <v>0</v>
      </c>
    </row>
    <row r="16" spans="1:17" x14ac:dyDescent="0.2">
      <c r="B16" s="18" t="s">
        <v>59</v>
      </c>
      <c r="C16" s="64" t="s">
        <v>88</v>
      </c>
      <c r="D16" s="65" t="s">
        <v>27</v>
      </c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124">
        <f t="shared" ref="Q16:Q23" si="0">SUM(E16:P16)</f>
        <v>0</v>
      </c>
    </row>
    <row r="17" spans="2:17" x14ac:dyDescent="0.2">
      <c r="B17" s="18" t="s">
        <v>155</v>
      </c>
      <c r="C17" s="64" t="s">
        <v>34</v>
      </c>
      <c r="D17" s="65" t="s">
        <v>27</v>
      </c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124">
        <f t="shared" si="0"/>
        <v>0</v>
      </c>
    </row>
    <row r="18" spans="2:17" x14ac:dyDescent="0.2">
      <c r="B18" s="18" t="s">
        <v>101</v>
      </c>
      <c r="C18" s="19" t="s">
        <v>29</v>
      </c>
      <c r="D18" s="20" t="s">
        <v>30</v>
      </c>
      <c r="E18" s="39">
        <f t="shared" ref="E18:P18" si="1">E19+E20</f>
        <v>0</v>
      </c>
      <c r="F18" s="39">
        <f t="shared" si="1"/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9">
        <f t="shared" si="1"/>
        <v>0</v>
      </c>
      <c r="L18" s="39">
        <f t="shared" si="1"/>
        <v>0</v>
      </c>
      <c r="M18" s="39">
        <f t="shared" si="1"/>
        <v>0</v>
      </c>
      <c r="N18" s="39">
        <f t="shared" si="1"/>
        <v>0</v>
      </c>
      <c r="O18" s="39">
        <f t="shared" si="1"/>
        <v>0</v>
      </c>
      <c r="P18" s="39">
        <f t="shared" si="1"/>
        <v>0</v>
      </c>
      <c r="Q18" s="90">
        <f t="shared" si="0"/>
        <v>0</v>
      </c>
    </row>
    <row r="19" spans="2:17" x14ac:dyDescent="0.2">
      <c r="B19" s="18" t="s">
        <v>60</v>
      </c>
      <c r="C19" s="21" t="s">
        <v>32</v>
      </c>
      <c r="D19" s="20" t="s">
        <v>30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90">
        <f t="shared" si="0"/>
        <v>0</v>
      </c>
    </row>
    <row r="20" spans="2:17" x14ac:dyDescent="0.2">
      <c r="B20" s="18" t="s">
        <v>61</v>
      </c>
      <c r="C20" s="21" t="s">
        <v>33</v>
      </c>
      <c r="D20" s="20" t="s">
        <v>30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90">
        <f t="shared" si="0"/>
        <v>0</v>
      </c>
    </row>
    <row r="21" spans="2:17" x14ac:dyDescent="0.2">
      <c r="B21" s="18" t="s">
        <v>102</v>
      </c>
      <c r="C21" s="122" t="s">
        <v>35</v>
      </c>
      <c r="D21" s="23" t="s">
        <v>31</v>
      </c>
      <c r="E21" s="123">
        <f t="shared" ref="E21:P21" si="2">+E22+E23</f>
        <v>0</v>
      </c>
      <c r="F21" s="123">
        <f t="shared" si="2"/>
        <v>0</v>
      </c>
      <c r="G21" s="123">
        <f t="shared" si="2"/>
        <v>0</v>
      </c>
      <c r="H21" s="123">
        <f t="shared" si="2"/>
        <v>0</v>
      </c>
      <c r="I21" s="123">
        <f t="shared" si="2"/>
        <v>0</v>
      </c>
      <c r="J21" s="123">
        <f t="shared" si="2"/>
        <v>0</v>
      </c>
      <c r="K21" s="123">
        <f t="shared" si="2"/>
        <v>0</v>
      </c>
      <c r="L21" s="123">
        <f t="shared" si="2"/>
        <v>0</v>
      </c>
      <c r="M21" s="123">
        <f t="shared" si="2"/>
        <v>0</v>
      </c>
      <c r="N21" s="123">
        <f t="shared" si="2"/>
        <v>0</v>
      </c>
      <c r="O21" s="123">
        <f t="shared" si="2"/>
        <v>0</v>
      </c>
      <c r="P21" s="123">
        <f t="shared" si="2"/>
        <v>0</v>
      </c>
      <c r="Q21" s="90">
        <f t="shared" si="0"/>
        <v>0</v>
      </c>
    </row>
    <row r="22" spans="2:17" x14ac:dyDescent="0.2">
      <c r="B22" s="18" t="s">
        <v>62</v>
      </c>
      <c r="C22" s="122" t="s">
        <v>156</v>
      </c>
      <c r="D22" s="23" t="s">
        <v>31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90">
        <f t="shared" si="0"/>
        <v>0</v>
      </c>
    </row>
    <row r="23" spans="2:17" x14ac:dyDescent="0.2">
      <c r="B23" s="12" t="s">
        <v>63</v>
      </c>
      <c r="C23" s="22" t="s">
        <v>157</v>
      </c>
      <c r="D23" s="23" t="s">
        <v>31</v>
      </c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90">
        <f t="shared" si="0"/>
        <v>0</v>
      </c>
    </row>
    <row r="24" spans="2:17" x14ac:dyDescent="0.2">
      <c r="B24" s="13" t="s">
        <v>6</v>
      </c>
      <c r="C24" s="14" t="s">
        <v>165</v>
      </c>
      <c r="D24" s="24" t="s">
        <v>30</v>
      </c>
      <c r="E24" s="41">
        <f t="shared" ref="E24:P24" si="3">E30+E41</f>
        <v>0</v>
      </c>
      <c r="F24" s="41">
        <f t="shared" si="3"/>
        <v>0</v>
      </c>
      <c r="G24" s="41">
        <f t="shared" si="3"/>
        <v>0</v>
      </c>
      <c r="H24" s="41">
        <f t="shared" si="3"/>
        <v>0</v>
      </c>
      <c r="I24" s="41">
        <f t="shared" si="3"/>
        <v>0</v>
      </c>
      <c r="J24" s="41">
        <f t="shared" si="3"/>
        <v>0</v>
      </c>
      <c r="K24" s="41">
        <f t="shared" si="3"/>
        <v>0</v>
      </c>
      <c r="L24" s="41">
        <f t="shared" si="3"/>
        <v>0</v>
      </c>
      <c r="M24" s="41">
        <f t="shared" si="3"/>
        <v>0</v>
      </c>
      <c r="N24" s="41">
        <f t="shared" si="3"/>
        <v>0</v>
      </c>
      <c r="O24" s="41">
        <f t="shared" si="3"/>
        <v>0</v>
      </c>
      <c r="P24" s="41">
        <f t="shared" si="3"/>
        <v>0</v>
      </c>
      <c r="Q24" s="42">
        <f>SUM(E24:P24)</f>
        <v>0</v>
      </c>
    </row>
    <row r="25" spans="2:17" x14ac:dyDescent="0.2">
      <c r="B25" s="127" t="s">
        <v>115</v>
      </c>
      <c r="C25" s="54" t="s">
        <v>158</v>
      </c>
      <c r="D25" s="126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spans="2:17" x14ac:dyDescent="0.2">
      <c r="B26" s="85" t="s">
        <v>77</v>
      </c>
      <c r="C26" s="25" t="s">
        <v>55</v>
      </c>
      <c r="D26" s="1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128"/>
    </row>
    <row r="27" spans="2:17" x14ac:dyDescent="0.2">
      <c r="B27" s="18" t="s">
        <v>78</v>
      </c>
      <c r="C27" s="61" t="s">
        <v>89</v>
      </c>
      <c r="D27" s="62" t="s">
        <v>27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129">
        <f>SUM(E27:P27)</f>
        <v>0</v>
      </c>
    </row>
    <row r="28" spans="2:17" x14ac:dyDescent="0.2">
      <c r="B28" s="18" t="s">
        <v>79</v>
      </c>
      <c r="C28" s="64" t="s">
        <v>88</v>
      </c>
      <c r="D28" s="65" t="s">
        <v>27</v>
      </c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129">
        <f t="shared" ref="Q28:Q46" si="4">SUM(E28:P28)</f>
        <v>0</v>
      </c>
    </row>
    <row r="29" spans="2:17" x14ac:dyDescent="0.2">
      <c r="B29" s="18" t="s">
        <v>80</v>
      </c>
      <c r="C29" s="64" t="s">
        <v>34</v>
      </c>
      <c r="D29" s="65" t="s">
        <v>27</v>
      </c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129">
        <f t="shared" si="4"/>
        <v>0</v>
      </c>
    </row>
    <row r="30" spans="2:17" x14ac:dyDescent="0.2">
      <c r="B30" s="18" t="s">
        <v>81</v>
      </c>
      <c r="C30" s="19" t="s">
        <v>29</v>
      </c>
      <c r="D30" s="20" t="s">
        <v>30</v>
      </c>
      <c r="E30" s="39">
        <f t="shared" ref="E30:P30" si="5">E31+E32</f>
        <v>0</v>
      </c>
      <c r="F30" s="39">
        <f t="shared" si="5"/>
        <v>0</v>
      </c>
      <c r="G30" s="39">
        <f t="shared" si="5"/>
        <v>0</v>
      </c>
      <c r="H30" s="39">
        <f t="shared" si="5"/>
        <v>0</v>
      </c>
      <c r="I30" s="39">
        <f t="shared" si="5"/>
        <v>0</v>
      </c>
      <c r="J30" s="39">
        <f t="shared" si="5"/>
        <v>0</v>
      </c>
      <c r="K30" s="39">
        <f t="shared" si="5"/>
        <v>0</v>
      </c>
      <c r="L30" s="39">
        <f t="shared" si="5"/>
        <v>0</v>
      </c>
      <c r="M30" s="39">
        <f t="shared" si="5"/>
        <v>0</v>
      </c>
      <c r="N30" s="39">
        <f t="shared" si="5"/>
        <v>0</v>
      </c>
      <c r="O30" s="39">
        <f t="shared" si="5"/>
        <v>0</v>
      </c>
      <c r="P30" s="39">
        <f t="shared" si="5"/>
        <v>0</v>
      </c>
      <c r="Q30" s="128">
        <f t="shared" si="4"/>
        <v>0</v>
      </c>
    </row>
    <row r="31" spans="2:17" x14ac:dyDescent="0.2">
      <c r="B31" s="18" t="s">
        <v>161</v>
      </c>
      <c r="C31" s="21" t="s">
        <v>32</v>
      </c>
      <c r="D31" s="20" t="s">
        <v>30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128">
        <f t="shared" si="4"/>
        <v>0</v>
      </c>
    </row>
    <row r="32" spans="2:17" x14ac:dyDescent="0.2">
      <c r="B32" s="18" t="s">
        <v>162</v>
      </c>
      <c r="C32" s="21" t="s">
        <v>33</v>
      </c>
      <c r="D32" s="20" t="s">
        <v>30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128">
        <f t="shared" si="4"/>
        <v>0</v>
      </c>
    </row>
    <row r="33" spans="2:17" x14ac:dyDescent="0.2">
      <c r="B33" s="18" t="s">
        <v>82</v>
      </c>
      <c r="C33" s="28" t="s">
        <v>35</v>
      </c>
      <c r="D33" s="20" t="s">
        <v>31</v>
      </c>
      <c r="E33" s="123">
        <f t="shared" ref="E33:P33" si="6">+E34+E35</f>
        <v>0</v>
      </c>
      <c r="F33" s="123">
        <f t="shared" si="6"/>
        <v>0</v>
      </c>
      <c r="G33" s="123">
        <f t="shared" si="6"/>
        <v>0</v>
      </c>
      <c r="H33" s="123">
        <f t="shared" si="6"/>
        <v>0</v>
      </c>
      <c r="I33" s="123">
        <f t="shared" si="6"/>
        <v>0</v>
      </c>
      <c r="J33" s="123">
        <f t="shared" si="6"/>
        <v>0</v>
      </c>
      <c r="K33" s="123">
        <f t="shared" si="6"/>
        <v>0</v>
      </c>
      <c r="L33" s="123">
        <f t="shared" si="6"/>
        <v>0</v>
      </c>
      <c r="M33" s="123">
        <f t="shared" si="6"/>
        <v>0</v>
      </c>
      <c r="N33" s="123">
        <f t="shared" si="6"/>
        <v>0</v>
      </c>
      <c r="O33" s="123">
        <f t="shared" si="6"/>
        <v>0</v>
      </c>
      <c r="P33" s="123">
        <f t="shared" si="6"/>
        <v>0</v>
      </c>
      <c r="Q33" s="128">
        <f t="shared" si="4"/>
        <v>0</v>
      </c>
    </row>
    <row r="34" spans="2:17" x14ac:dyDescent="0.2">
      <c r="B34" s="18" t="s">
        <v>83</v>
      </c>
      <c r="C34" s="28" t="s">
        <v>159</v>
      </c>
      <c r="D34" s="20" t="s">
        <v>31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128">
        <f t="shared" si="4"/>
        <v>0</v>
      </c>
    </row>
    <row r="35" spans="2:17" x14ac:dyDescent="0.2">
      <c r="B35" s="18" t="s">
        <v>84</v>
      </c>
      <c r="C35" s="19" t="s">
        <v>157</v>
      </c>
      <c r="D35" s="20" t="s">
        <v>31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128">
        <f t="shared" si="4"/>
        <v>0</v>
      </c>
    </row>
    <row r="36" spans="2:17" x14ac:dyDescent="0.2">
      <c r="B36" s="18" t="s">
        <v>116</v>
      </c>
      <c r="C36" s="19" t="s">
        <v>160</v>
      </c>
      <c r="D36" s="44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128"/>
    </row>
    <row r="37" spans="2:17" x14ac:dyDescent="0.2">
      <c r="B37" s="85" t="s">
        <v>64</v>
      </c>
      <c r="C37" s="25" t="s">
        <v>55</v>
      </c>
      <c r="D37" s="1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128"/>
    </row>
    <row r="38" spans="2:17" x14ac:dyDescent="0.2">
      <c r="B38" s="18" t="s">
        <v>65</v>
      </c>
      <c r="C38" s="61" t="s">
        <v>89</v>
      </c>
      <c r="D38" s="62" t="s">
        <v>27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129">
        <f t="shared" si="4"/>
        <v>0</v>
      </c>
    </row>
    <row r="39" spans="2:17" x14ac:dyDescent="0.2">
      <c r="B39" s="18" t="s">
        <v>85</v>
      </c>
      <c r="C39" s="64" t="s">
        <v>88</v>
      </c>
      <c r="D39" s="65" t="s">
        <v>27</v>
      </c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129">
        <f t="shared" si="4"/>
        <v>0</v>
      </c>
    </row>
    <row r="40" spans="2:17" x14ac:dyDescent="0.2">
      <c r="B40" s="18" t="s">
        <v>86</v>
      </c>
      <c r="C40" s="64" t="s">
        <v>34</v>
      </c>
      <c r="D40" s="65" t="s">
        <v>27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129">
        <f t="shared" si="4"/>
        <v>0</v>
      </c>
    </row>
    <row r="41" spans="2:17" x14ac:dyDescent="0.2">
      <c r="B41" s="18" t="s">
        <v>87</v>
      </c>
      <c r="C41" s="19" t="s">
        <v>29</v>
      </c>
      <c r="D41" s="20" t="s">
        <v>30</v>
      </c>
      <c r="E41" s="39">
        <f t="shared" ref="E41:P41" si="7">E42+E43</f>
        <v>0</v>
      </c>
      <c r="F41" s="39">
        <f t="shared" si="7"/>
        <v>0</v>
      </c>
      <c r="G41" s="39">
        <f t="shared" si="7"/>
        <v>0</v>
      </c>
      <c r="H41" s="39">
        <f t="shared" si="7"/>
        <v>0</v>
      </c>
      <c r="I41" s="39">
        <f t="shared" si="7"/>
        <v>0</v>
      </c>
      <c r="J41" s="39">
        <f t="shared" si="7"/>
        <v>0</v>
      </c>
      <c r="K41" s="39">
        <f t="shared" si="7"/>
        <v>0</v>
      </c>
      <c r="L41" s="39">
        <f t="shared" si="7"/>
        <v>0</v>
      </c>
      <c r="M41" s="39">
        <f t="shared" si="7"/>
        <v>0</v>
      </c>
      <c r="N41" s="39">
        <f t="shared" si="7"/>
        <v>0</v>
      </c>
      <c r="O41" s="39">
        <f t="shared" si="7"/>
        <v>0</v>
      </c>
      <c r="P41" s="39">
        <f t="shared" si="7"/>
        <v>0</v>
      </c>
      <c r="Q41" s="128">
        <f t="shared" si="4"/>
        <v>0</v>
      </c>
    </row>
    <row r="42" spans="2:17" x14ac:dyDescent="0.2">
      <c r="B42" s="18" t="s">
        <v>163</v>
      </c>
      <c r="C42" s="21" t="s">
        <v>32</v>
      </c>
      <c r="D42" s="20" t="s">
        <v>30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128">
        <f t="shared" si="4"/>
        <v>0</v>
      </c>
    </row>
    <row r="43" spans="2:17" x14ac:dyDescent="0.2">
      <c r="B43" s="18" t="s">
        <v>164</v>
      </c>
      <c r="C43" s="21" t="s">
        <v>33</v>
      </c>
      <c r="D43" s="20" t="s">
        <v>30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128">
        <f t="shared" si="4"/>
        <v>0</v>
      </c>
    </row>
    <row r="44" spans="2:17" x14ac:dyDescent="0.2">
      <c r="B44" s="18" t="s">
        <v>147</v>
      </c>
      <c r="C44" s="28" t="s">
        <v>35</v>
      </c>
      <c r="D44" s="20" t="s">
        <v>31</v>
      </c>
      <c r="E44" s="39">
        <f t="shared" ref="E44:P44" si="8">E45+E46</f>
        <v>0</v>
      </c>
      <c r="F44" s="39">
        <f t="shared" si="8"/>
        <v>0</v>
      </c>
      <c r="G44" s="39">
        <f t="shared" si="8"/>
        <v>0</v>
      </c>
      <c r="H44" s="39">
        <f t="shared" si="8"/>
        <v>0</v>
      </c>
      <c r="I44" s="39">
        <f t="shared" si="8"/>
        <v>0</v>
      </c>
      <c r="J44" s="39">
        <f t="shared" si="8"/>
        <v>0</v>
      </c>
      <c r="K44" s="39">
        <f t="shared" si="8"/>
        <v>0</v>
      </c>
      <c r="L44" s="39">
        <f t="shared" si="8"/>
        <v>0</v>
      </c>
      <c r="M44" s="39">
        <f t="shared" si="8"/>
        <v>0</v>
      </c>
      <c r="N44" s="39">
        <f t="shared" si="8"/>
        <v>0</v>
      </c>
      <c r="O44" s="39">
        <f t="shared" si="8"/>
        <v>0</v>
      </c>
      <c r="P44" s="39">
        <f t="shared" si="8"/>
        <v>0</v>
      </c>
      <c r="Q44" s="128">
        <f t="shared" si="4"/>
        <v>0</v>
      </c>
    </row>
    <row r="45" spans="2:17" x14ac:dyDescent="0.2">
      <c r="B45" s="12" t="s">
        <v>148</v>
      </c>
      <c r="C45" s="28" t="s">
        <v>159</v>
      </c>
      <c r="D45" s="20" t="s">
        <v>31</v>
      </c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28">
        <f t="shared" si="4"/>
        <v>0</v>
      </c>
    </row>
    <row r="46" spans="2:17" x14ac:dyDescent="0.2">
      <c r="B46" s="26" t="s">
        <v>149</v>
      </c>
      <c r="C46" s="45" t="s">
        <v>157</v>
      </c>
      <c r="D46" s="27" t="s">
        <v>31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120">
        <f t="shared" si="4"/>
        <v>0</v>
      </c>
    </row>
    <row r="47" spans="2:17" x14ac:dyDescent="0.2">
      <c r="B47" s="48" t="s">
        <v>7</v>
      </c>
      <c r="C47" s="130" t="s">
        <v>166</v>
      </c>
      <c r="D47" s="82" t="s">
        <v>30</v>
      </c>
      <c r="E47" s="83">
        <f t="shared" ref="E47:P47" si="9">E24+E18</f>
        <v>0</v>
      </c>
      <c r="F47" s="83">
        <f t="shared" si="9"/>
        <v>0</v>
      </c>
      <c r="G47" s="83">
        <f t="shared" si="9"/>
        <v>0</v>
      </c>
      <c r="H47" s="83">
        <f t="shared" si="9"/>
        <v>0</v>
      </c>
      <c r="I47" s="83">
        <f t="shared" si="9"/>
        <v>0</v>
      </c>
      <c r="J47" s="83">
        <f t="shared" si="9"/>
        <v>0</v>
      </c>
      <c r="K47" s="83">
        <f t="shared" si="9"/>
        <v>0</v>
      </c>
      <c r="L47" s="83">
        <f t="shared" si="9"/>
        <v>0</v>
      </c>
      <c r="M47" s="83">
        <f t="shared" si="9"/>
        <v>0</v>
      </c>
      <c r="N47" s="83">
        <f t="shared" si="9"/>
        <v>0</v>
      </c>
      <c r="O47" s="83">
        <f t="shared" si="9"/>
        <v>0</v>
      </c>
      <c r="P47" s="83">
        <f t="shared" si="9"/>
        <v>0</v>
      </c>
      <c r="Q47" s="42">
        <f>SUM(E47:P47)</f>
        <v>0</v>
      </c>
    </row>
    <row r="48" spans="2:17" x14ac:dyDescent="0.2">
      <c r="B48" s="13" t="s">
        <v>137</v>
      </c>
      <c r="C48" s="14" t="s">
        <v>36</v>
      </c>
      <c r="D48" s="15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2"/>
    </row>
    <row r="49" spans="2:17" x14ac:dyDescent="0.2">
      <c r="B49" s="51" t="s">
        <v>167</v>
      </c>
      <c r="C49" s="54" t="s">
        <v>55</v>
      </c>
      <c r="D49" s="52"/>
      <c r="E49" s="11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6"/>
    </row>
    <row r="50" spans="2:17" x14ac:dyDescent="0.2">
      <c r="B50" s="16" t="s">
        <v>168</v>
      </c>
      <c r="C50" s="61" t="s">
        <v>89</v>
      </c>
      <c r="D50" s="62" t="s">
        <v>27</v>
      </c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57">
        <f t="shared" ref="Q50:Q58" si="10">SUM(E50:P50)</f>
        <v>0</v>
      </c>
    </row>
    <row r="51" spans="2:17" x14ac:dyDescent="0.2">
      <c r="B51" s="18" t="s">
        <v>169</v>
      </c>
      <c r="C51" s="64" t="s">
        <v>88</v>
      </c>
      <c r="D51" s="65" t="s">
        <v>27</v>
      </c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59">
        <f t="shared" si="10"/>
        <v>0</v>
      </c>
    </row>
    <row r="52" spans="2:17" x14ac:dyDescent="0.2">
      <c r="B52" s="18" t="s">
        <v>170</v>
      </c>
      <c r="C52" s="64" t="s">
        <v>34</v>
      </c>
      <c r="D52" s="65" t="s">
        <v>27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59">
        <f t="shared" si="10"/>
        <v>0</v>
      </c>
    </row>
    <row r="53" spans="2:17" x14ac:dyDescent="0.2">
      <c r="B53" s="18" t="s">
        <v>171</v>
      </c>
      <c r="C53" s="19" t="s">
        <v>29</v>
      </c>
      <c r="D53" s="20" t="s">
        <v>30</v>
      </c>
      <c r="E53" s="39">
        <f t="shared" ref="E53:P53" si="11">E54+E55</f>
        <v>0</v>
      </c>
      <c r="F53" s="39">
        <f t="shared" si="11"/>
        <v>0</v>
      </c>
      <c r="G53" s="39">
        <f t="shared" si="11"/>
        <v>0</v>
      </c>
      <c r="H53" s="39">
        <f t="shared" si="11"/>
        <v>0</v>
      </c>
      <c r="I53" s="39">
        <f t="shared" si="11"/>
        <v>0</v>
      </c>
      <c r="J53" s="39">
        <f t="shared" si="11"/>
        <v>0</v>
      </c>
      <c r="K53" s="39">
        <f t="shared" si="11"/>
        <v>0</v>
      </c>
      <c r="L53" s="39">
        <f t="shared" si="11"/>
        <v>0</v>
      </c>
      <c r="M53" s="39">
        <f t="shared" si="11"/>
        <v>0</v>
      </c>
      <c r="N53" s="39">
        <f t="shared" si="11"/>
        <v>0</v>
      </c>
      <c r="O53" s="39">
        <f t="shared" si="11"/>
        <v>0</v>
      </c>
      <c r="P53" s="39">
        <f t="shared" si="11"/>
        <v>0</v>
      </c>
      <c r="Q53" s="38">
        <f t="shared" si="10"/>
        <v>0</v>
      </c>
    </row>
    <row r="54" spans="2:17" x14ac:dyDescent="0.2">
      <c r="B54" s="18" t="s">
        <v>172</v>
      </c>
      <c r="C54" s="21" t="s">
        <v>32</v>
      </c>
      <c r="D54" s="20" t="s">
        <v>30</v>
      </c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38">
        <f t="shared" si="10"/>
        <v>0</v>
      </c>
    </row>
    <row r="55" spans="2:17" x14ac:dyDescent="0.2">
      <c r="B55" s="18" t="s">
        <v>173</v>
      </c>
      <c r="C55" s="21" t="s">
        <v>33</v>
      </c>
      <c r="D55" s="20" t="s">
        <v>30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38">
        <f t="shared" si="10"/>
        <v>0</v>
      </c>
    </row>
    <row r="56" spans="2:17" x14ac:dyDescent="0.2">
      <c r="B56" s="18" t="s">
        <v>174</v>
      </c>
      <c r="C56" s="28" t="s">
        <v>35</v>
      </c>
      <c r="D56" s="20" t="s">
        <v>31</v>
      </c>
      <c r="E56" s="39">
        <f t="shared" ref="E56:P56" si="12">E57+E58</f>
        <v>0</v>
      </c>
      <c r="F56" s="39">
        <f t="shared" si="12"/>
        <v>0</v>
      </c>
      <c r="G56" s="39">
        <f t="shared" si="12"/>
        <v>0</v>
      </c>
      <c r="H56" s="39">
        <f t="shared" si="12"/>
        <v>0</v>
      </c>
      <c r="I56" s="39">
        <f t="shared" si="12"/>
        <v>0</v>
      </c>
      <c r="J56" s="39">
        <f t="shared" si="12"/>
        <v>0</v>
      </c>
      <c r="K56" s="39">
        <f t="shared" si="12"/>
        <v>0</v>
      </c>
      <c r="L56" s="39">
        <f t="shared" si="12"/>
        <v>0</v>
      </c>
      <c r="M56" s="39">
        <f t="shared" si="12"/>
        <v>0</v>
      </c>
      <c r="N56" s="39">
        <f t="shared" si="12"/>
        <v>0</v>
      </c>
      <c r="O56" s="39">
        <f t="shared" si="12"/>
        <v>0</v>
      </c>
      <c r="P56" s="39">
        <f t="shared" si="12"/>
        <v>0</v>
      </c>
      <c r="Q56" s="38">
        <f t="shared" si="10"/>
        <v>0</v>
      </c>
    </row>
    <row r="57" spans="2:17" x14ac:dyDescent="0.2">
      <c r="B57" s="12" t="s">
        <v>175</v>
      </c>
      <c r="C57" s="28" t="s">
        <v>151</v>
      </c>
      <c r="D57" s="20" t="s">
        <v>31</v>
      </c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38">
        <f t="shared" si="10"/>
        <v>0</v>
      </c>
    </row>
    <row r="58" spans="2:17" x14ac:dyDescent="0.2">
      <c r="B58" s="26" t="s">
        <v>176</v>
      </c>
      <c r="C58" s="45" t="s">
        <v>152</v>
      </c>
      <c r="D58" s="27" t="s">
        <v>31</v>
      </c>
      <c r="E58" s="119"/>
      <c r="F58" s="119"/>
      <c r="G58" s="119"/>
      <c r="H58" s="119"/>
      <c r="I58" s="119"/>
      <c r="J58" s="119"/>
      <c r="K58" s="119"/>
      <c r="L58" s="119"/>
      <c r="M58" s="119"/>
      <c r="N58" s="119"/>
      <c r="O58" s="119"/>
      <c r="P58" s="119"/>
      <c r="Q58" s="47">
        <f t="shared" si="10"/>
        <v>0</v>
      </c>
    </row>
    <row r="59" spans="2:17" x14ac:dyDescent="0.2">
      <c r="B59" s="48"/>
      <c r="C59" s="45" t="s">
        <v>92</v>
      </c>
      <c r="D59" s="27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7"/>
    </row>
    <row r="60" spans="2:17" x14ac:dyDescent="0.2">
      <c r="B60" s="13" t="s">
        <v>177</v>
      </c>
      <c r="C60" s="14" t="s">
        <v>37</v>
      </c>
      <c r="D60" s="24" t="s">
        <v>30</v>
      </c>
      <c r="E60" s="41">
        <f t="shared" ref="E60:P60" si="13">E61+E88</f>
        <v>0</v>
      </c>
      <c r="F60" s="41">
        <f>F61+F88</f>
        <v>0</v>
      </c>
      <c r="G60" s="41">
        <f t="shared" si="13"/>
        <v>0</v>
      </c>
      <c r="H60" s="41">
        <f t="shared" si="13"/>
        <v>0</v>
      </c>
      <c r="I60" s="41">
        <f t="shared" si="13"/>
        <v>0</v>
      </c>
      <c r="J60" s="41">
        <f t="shared" si="13"/>
        <v>0</v>
      </c>
      <c r="K60" s="41">
        <f t="shared" si="13"/>
        <v>0</v>
      </c>
      <c r="L60" s="41">
        <f t="shared" si="13"/>
        <v>0</v>
      </c>
      <c r="M60" s="41">
        <f t="shared" si="13"/>
        <v>0</v>
      </c>
      <c r="N60" s="41">
        <f t="shared" si="13"/>
        <v>0</v>
      </c>
      <c r="O60" s="41">
        <f t="shared" si="13"/>
        <v>0</v>
      </c>
      <c r="P60" s="41">
        <f t="shared" si="13"/>
        <v>0</v>
      </c>
      <c r="Q60" s="42">
        <f>SUM(E60:P60)</f>
        <v>0</v>
      </c>
    </row>
    <row r="61" spans="2:17" x14ac:dyDescent="0.2">
      <c r="B61" s="16" t="s">
        <v>178</v>
      </c>
      <c r="C61" s="25" t="s">
        <v>90</v>
      </c>
      <c r="D61" s="17" t="s">
        <v>30</v>
      </c>
      <c r="E61" s="43">
        <f t="shared" ref="E61:P61" si="14">E65+E74</f>
        <v>0</v>
      </c>
      <c r="F61" s="43">
        <f t="shared" si="14"/>
        <v>0</v>
      </c>
      <c r="G61" s="43">
        <f t="shared" si="14"/>
        <v>0</v>
      </c>
      <c r="H61" s="43">
        <f t="shared" si="14"/>
        <v>0</v>
      </c>
      <c r="I61" s="43">
        <f t="shared" si="14"/>
        <v>0</v>
      </c>
      <c r="J61" s="43">
        <f t="shared" si="14"/>
        <v>0</v>
      </c>
      <c r="K61" s="43">
        <f t="shared" si="14"/>
        <v>0</v>
      </c>
      <c r="L61" s="43">
        <f t="shared" si="14"/>
        <v>0</v>
      </c>
      <c r="M61" s="43">
        <f t="shared" si="14"/>
        <v>0</v>
      </c>
      <c r="N61" s="43">
        <f t="shared" si="14"/>
        <v>0</v>
      </c>
      <c r="O61" s="43">
        <f t="shared" si="14"/>
        <v>0</v>
      </c>
      <c r="P61" s="43">
        <f t="shared" si="14"/>
        <v>0</v>
      </c>
      <c r="Q61" s="37">
        <f>SUM(E61:P61)</f>
        <v>0</v>
      </c>
    </row>
    <row r="62" spans="2:17" x14ac:dyDescent="0.2">
      <c r="B62" s="18"/>
      <c r="C62" s="21" t="s">
        <v>38</v>
      </c>
      <c r="D62" s="44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8"/>
    </row>
    <row r="63" spans="2:17" x14ac:dyDescent="0.2">
      <c r="B63" s="18" t="s">
        <v>179</v>
      </c>
      <c r="C63" s="19" t="s">
        <v>55</v>
      </c>
      <c r="D63" s="20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38"/>
    </row>
    <row r="64" spans="2:17" x14ac:dyDescent="0.2">
      <c r="B64" s="18" t="s">
        <v>180</v>
      </c>
      <c r="C64" s="19" t="s">
        <v>28</v>
      </c>
      <c r="D64" s="20" t="s">
        <v>27</v>
      </c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59">
        <f>SUM(E64:P64)</f>
        <v>0</v>
      </c>
    </row>
    <row r="65" spans="2:17" x14ac:dyDescent="0.2">
      <c r="B65" s="18" t="s">
        <v>181</v>
      </c>
      <c r="C65" s="19" t="s">
        <v>29</v>
      </c>
      <c r="D65" s="20" t="s">
        <v>30</v>
      </c>
      <c r="E65" s="39">
        <f t="shared" ref="E65:P65" si="15">E66+E67+E68+E69+E70</f>
        <v>0</v>
      </c>
      <c r="F65" s="39">
        <f>F66+F67+F68+F69+F70</f>
        <v>0</v>
      </c>
      <c r="G65" s="39">
        <f t="shared" si="15"/>
        <v>0</v>
      </c>
      <c r="H65" s="39">
        <f t="shared" si="15"/>
        <v>0</v>
      </c>
      <c r="I65" s="39">
        <f t="shared" si="15"/>
        <v>0</v>
      </c>
      <c r="J65" s="39">
        <f t="shared" si="15"/>
        <v>0</v>
      </c>
      <c r="K65" s="39">
        <f t="shared" si="15"/>
        <v>0</v>
      </c>
      <c r="L65" s="39">
        <f t="shared" si="15"/>
        <v>0</v>
      </c>
      <c r="M65" s="39">
        <f t="shared" si="15"/>
        <v>0</v>
      </c>
      <c r="N65" s="39">
        <f t="shared" si="15"/>
        <v>0</v>
      </c>
      <c r="O65" s="39">
        <f t="shared" si="15"/>
        <v>0</v>
      </c>
      <c r="P65" s="39">
        <f t="shared" si="15"/>
        <v>0</v>
      </c>
      <c r="Q65" s="38">
        <f t="shared" ref="Q65:Q70" si="16">SUM(E65:P65)</f>
        <v>0</v>
      </c>
    </row>
    <row r="66" spans="2:17" x14ac:dyDescent="0.2">
      <c r="B66" s="18" t="s">
        <v>182</v>
      </c>
      <c r="C66" s="28" t="s">
        <v>39</v>
      </c>
      <c r="D66" s="20" t="s">
        <v>30</v>
      </c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38">
        <f t="shared" si="16"/>
        <v>0</v>
      </c>
    </row>
    <row r="67" spans="2:17" x14ac:dyDescent="0.2">
      <c r="B67" s="50" t="s">
        <v>183</v>
      </c>
      <c r="C67" s="28" t="s">
        <v>40</v>
      </c>
      <c r="D67" s="20" t="s">
        <v>30</v>
      </c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38">
        <f t="shared" si="16"/>
        <v>0</v>
      </c>
    </row>
    <row r="68" spans="2:17" x14ac:dyDescent="0.2">
      <c r="B68" s="50" t="s">
        <v>184</v>
      </c>
      <c r="C68" s="28" t="s">
        <v>41</v>
      </c>
      <c r="D68" s="20" t="s">
        <v>30</v>
      </c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38">
        <f t="shared" si="16"/>
        <v>0</v>
      </c>
    </row>
    <row r="69" spans="2:17" x14ac:dyDescent="0.2">
      <c r="B69" s="50" t="s">
        <v>185</v>
      </c>
      <c r="C69" s="28" t="s">
        <v>42</v>
      </c>
      <c r="D69" s="20" t="s">
        <v>30</v>
      </c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38">
        <f t="shared" si="16"/>
        <v>0</v>
      </c>
    </row>
    <row r="70" spans="2:17" x14ac:dyDescent="0.2">
      <c r="B70" s="50" t="s">
        <v>186</v>
      </c>
      <c r="C70" s="28" t="s">
        <v>43</v>
      </c>
      <c r="D70" s="20" t="s">
        <v>30</v>
      </c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38">
        <f t="shared" si="16"/>
        <v>0</v>
      </c>
    </row>
    <row r="71" spans="2:17" x14ac:dyDescent="0.2">
      <c r="B71" s="50"/>
      <c r="C71" s="21" t="s">
        <v>44</v>
      </c>
      <c r="D71" s="44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8"/>
    </row>
    <row r="72" spans="2:17" x14ac:dyDescent="0.2">
      <c r="B72" s="18" t="s">
        <v>187</v>
      </c>
      <c r="C72" s="19" t="s">
        <v>55</v>
      </c>
      <c r="D72" s="20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38"/>
    </row>
    <row r="73" spans="2:17" x14ac:dyDescent="0.2">
      <c r="B73" s="18" t="s">
        <v>188</v>
      </c>
      <c r="C73" s="19" t="s">
        <v>28</v>
      </c>
      <c r="D73" s="20" t="s">
        <v>27</v>
      </c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59">
        <f>SUM(E73:P73)</f>
        <v>0</v>
      </c>
    </row>
    <row r="74" spans="2:17" x14ac:dyDescent="0.2">
      <c r="B74" s="18" t="s">
        <v>189</v>
      </c>
      <c r="C74" s="19" t="s">
        <v>29</v>
      </c>
      <c r="D74" s="20" t="s">
        <v>30</v>
      </c>
      <c r="E74" s="39">
        <f t="shared" ref="E74:P74" si="17">E75+E80+E85</f>
        <v>0</v>
      </c>
      <c r="F74" s="39">
        <f>F75+F80+F85</f>
        <v>0</v>
      </c>
      <c r="G74" s="39">
        <f t="shared" si="17"/>
        <v>0</v>
      </c>
      <c r="H74" s="39">
        <f t="shared" si="17"/>
        <v>0</v>
      </c>
      <c r="I74" s="39">
        <f t="shared" si="17"/>
        <v>0</v>
      </c>
      <c r="J74" s="39">
        <f t="shared" si="17"/>
        <v>0</v>
      </c>
      <c r="K74" s="39">
        <f t="shared" si="17"/>
        <v>0</v>
      </c>
      <c r="L74" s="39">
        <f t="shared" si="17"/>
        <v>0</v>
      </c>
      <c r="M74" s="39">
        <f t="shared" si="17"/>
        <v>0</v>
      </c>
      <c r="N74" s="39">
        <f t="shared" si="17"/>
        <v>0</v>
      </c>
      <c r="O74" s="39">
        <f t="shared" si="17"/>
        <v>0</v>
      </c>
      <c r="P74" s="39">
        <f t="shared" si="17"/>
        <v>0</v>
      </c>
      <c r="Q74" s="38">
        <f t="shared" ref="Q74:Q88" si="18">SUM(E74:P74)</f>
        <v>0</v>
      </c>
    </row>
    <row r="75" spans="2:17" x14ac:dyDescent="0.2">
      <c r="B75" s="18" t="s">
        <v>190</v>
      </c>
      <c r="C75" s="28" t="s">
        <v>45</v>
      </c>
      <c r="D75" s="20" t="s">
        <v>30</v>
      </c>
      <c r="E75" s="39">
        <f t="shared" ref="E75:P75" si="19">E76+E77+E78+E79</f>
        <v>0</v>
      </c>
      <c r="F75" s="39">
        <f t="shared" si="19"/>
        <v>0</v>
      </c>
      <c r="G75" s="39">
        <f t="shared" si="19"/>
        <v>0</v>
      </c>
      <c r="H75" s="39">
        <f t="shared" si="19"/>
        <v>0</v>
      </c>
      <c r="I75" s="39">
        <f t="shared" si="19"/>
        <v>0</v>
      </c>
      <c r="J75" s="39">
        <f t="shared" si="19"/>
        <v>0</v>
      </c>
      <c r="K75" s="39">
        <f t="shared" si="19"/>
        <v>0</v>
      </c>
      <c r="L75" s="39">
        <f t="shared" si="19"/>
        <v>0</v>
      </c>
      <c r="M75" s="39">
        <f t="shared" si="19"/>
        <v>0</v>
      </c>
      <c r="N75" s="39">
        <f t="shared" si="19"/>
        <v>0</v>
      </c>
      <c r="O75" s="39">
        <f t="shared" si="19"/>
        <v>0</v>
      </c>
      <c r="P75" s="39">
        <f t="shared" si="19"/>
        <v>0</v>
      </c>
      <c r="Q75" s="38">
        <f t="shared" si="18"/>
        <v>0</v>
      </c>
    </row>
    <row r="76" spans="2:17" ht="25.5" x14ac:dyDescent="0.2">
      <c r="B76" s="18" t="s">
        <v>191</v>
      </c>
      <c r="C76" s="28" t="s">
        <v>46</v>
      </c>
      <c r="D76" s="20" t="s">
        <v>30</v>
      </c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38">
        <f t="shared" si="18"/>
        <v>0</v>
      </c>
    </row>
    <row r="77" spans="2:17" ht="25.5" x14ac:dyDescent="0.2">
      <c r="B77" s="18" t="s">
        <v>192</v>
      </c>
      <c r="C77" s="21" t="s">
        <v>67</v>
      </c>
      <c r="D77" s="20" t="s">
        <v>30</v>
      </c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38">
        <f t="shared" si="18"/>
        <v>0</v>
      </c>
    </row>
    <row r="78" spans="2:17" x14ac:dyDescent="0.2">
      <c r="B78" s="50" t="s">
        <v>213</v>
      </c>
      <c r="C78" s="28" t="s">
        <v>47</v>
      </c>
      <c r="D78" s="20" t="s">
        <v>30</v>
      </c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38">
        <f t="shared" si="18"/>
        <v>0</v>
      </c>
    </row>
    <row r="79" spans="2:17" x14ac:dyDescent="0.2">
      <c r="B79" s="50" t="s">
        <v>214</v>
      </c>
      <c r="C79" s="21" t="s">
        <v>68</v>
      </c>
      <c r="D79" s="20" t="s">
        <v>30</v>
      </c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38">
        <f t="shared" si="18"/>
        <v>0</v>
      </c>
    </row>
    <row r="80" spans="2:17" x14ac:dyDescent="0.2">
      <c r="B80" s="50" t="s">
        <v>193</v>
      </c>
      <c r="C80" s="28" t="s">
        <v>41</v>
      </c>
      <c r="D80" s="20" t="s">
        <v>30</v>
      </c>
      <c r="E80" s="39">
        <f t="shared" ref="E80:P80" si="20">E81+E82+E83+E84</f>
        <v>0</v>
      </c>
      <c r="F80" s="39">
        <f t="shared" si="20"/>
        <v>0</v>
      </c>
      <c r="G80" s="39">
        <f t="shared" si="20"/>
        <v>0</v>
      </c>
      <c r="H80" s="39">
        <f t="shared" si="20"/>
        <v>0</v>
      </c>
      <c r="I80" s="39">
        <f t="shared" si="20"/>
        <v>0</v>
      </c>
      <c r="J80" s="39">
        <f t="shared" si="20"/>
        <v>0</v>
      </c>
      <c r="K80" s="39">
        <f t="shared" si="20"/>
        <v>0</v>
      </c>
      <c r="L80" s="39">
        <f t="shared" si="20"/>
        <v>0</v>
      </c>
      <c r="M80" s="39">
        <f t="shared" si="20"/>
        <v>0</v>
      </c>
      <c r="N80" s="39">
        <f t="shared" si="20"/>
        <v>0</v>
      </c>
      <c r="O80" s="39">
        <f t="shared" si="20"/>
        <v>0</v>
      </c>
      <c r="P80" s="39">
        <f t="shared" si="20"/>
        <v>0</v>
      </c>
      <c r="Q80" s="38">
        <f t="shared" si="18"/>
        <v>0</v>
      </c>
    </row>
    <row r="81" spans="2:17" x14ac:dyDescent="0.2">
      <c r="B81" s="50" t="s">
        <v>194</v>
      </c>
      <c r="C81" s="28" t="s">
        <v>46</v>
      </c>
      <c r="D81" s="20" t="s">
        <v>30</v>
      </c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38">
        <f t="shared" si="18"/>
        <v>0</v>
      </c>
    </row>
    <row r="82" spans="2:17" x14ac:dyDescent="0.2">
      <c r="B82" s="50" t="s">
        <v>195</v>
      </c>
      <c r="C82" s="21" t="s">
        <v>67</v>
      </c>
      <c r="D82" s="20" t="s">
        <v>30</v>
      </c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38">
        <f t="shared" si="18"/>
        <v>0</v>
      </c>
    </row>
    <row r="83" spans="2:17" x14ac:dyDescent="0.2">
      <c r="B83" s="50" t="s">
        <v>196</v>
      </c>
      <c r="C83" s="28" t="s">
        <v>47</v>
      </c>
      <c r="D83" s="20" t="s">
        <v>30</v>
      </c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38">
        <f t="shared" si="18"/>
        <v>0</v>
      </c>
    </row>
    <row r="84" spans="2:17" x14ac:dyDescent="0.2">
      <c r="B84" s="50" t="s">
        <v>197</v>
      </c>
      <c r="C84" s="21" t="s">
        <v>68</v>
      </c>
      <c r="D84" s="20" t="s">
        <v>30</v>
      </c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38">
        <f t="shared" si="18"/>
        <v>0</v>
      </c>
    </row>
    <row r="85" spans="2:17" x14ac:dyDescent="0.2">
      <c r="B85" s="50" t="s">
        <v>198</v>
      </c>
      <c r="C85" s="28" t="s">
        <v>43</v>
      </c>
      <c r="D85" s="20" t="s">
        <v>30</v>
      </c>
      <c r="E85" s="39">
        <f t="shared" ref="E85:P85" si="21">E86+E87</f>
        <v>0</v>
      </c>
      <c r="F85" s="39">
        <f t="shared" si="21"/>
        <v>0</v>
      </c>
      <c r="G85" s="39">
        <f t="shared" si="21"/>
        <v>0</v>
      </c>
      <c r="H85" s="39">
        <f t="shared" si="21"/>
        <v>0</v>
      </c>
      <c r="I85" s="39">
        <f t="shared" si="21"/>
        <v>0</v>
      </c>
      <c r="J85" s="39">
        <f t="shared" si="21"/>
        <v>0</v>
      </c>
      <c r="K85" s="39">
        <f t="shared" si="21"/>
        <v>0</v>
      </c>
      <c r="L85" s="39">
        <f t="shared" si="21"/>
        <v>0</v>
      </c>
      <c r="M85" s="39">
        <f t="shared" si="21"/>
        <v>0</v>
      </c>
      <c r="N85" s="39">
        <f t="shared" si="21"/>
        <v>0</v>
      </c>
      <c r="O85" s="39">
        <f t="shared" si="21"/>
        <v>0</v>
      </c>
      <c r="P85" s="39">
        <f t="shared" si="21"/>
        <v>0</v>
      </c>
      <c r="Q85" s="38">
        <f t="shared" si="18"/>
        <v>0</v>
      </c>
    </row>
    <row r="86" spans="2:17" x14ac:dyDescent="0.2">
      <c r="B86" s="50" t="s">
        <v>199</v>
      </c>
      <c r="C86" s="28" t="s">
        <v>48</v>
      </c>
      <c r="D86" s="20" t="s">
        <v>30</v>
      </c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38">
        <f t="shared" si="18"/>
        <v>0</v>
      </c>
    </row>
    <row r="87" spans="2:17" x14ac:dyDescent="0.2">
      <c r="B87" s="50" t="s">
        <v>200</v>
      </c>
      <c r="C87" s="28" t="s">
        <v>49</v>
      </c>
      <c r="D87" s="20" t="s">
        <v>30</v>
      </c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38">
        <f t="shared" si="18"/>
        <v>0</v>
      </c>
    </row>
    <row r="88" spans="2:17" x14ac:dyDescent="0.2">
      <c r="B88" s="16" t="s">
        <v>215</v>
      </c>
      <c r="C88" s="19" t="s">
        <v>50</v>
      </c>
      <c r="D88" s="20" t="s">
        <v>30</v>
      </c>
      <c r="E88" s="39">
        <f>E92+E99+E112+E125</f>
        <v>0</v>
      </c>
      <c r="F88" s="39">
        <f t="shared" ref="F88:P88" si="22">F92+F99+F112+F125</f>
        <v>0</v>
      </c>
      <c r="G88" s="39">
        <f t="shared" si="22"/>
        <v>0</v>
      </c>
      <c r="H88" s="39">
        <f t="shared" si="22"/>
        <v>0</v>
      </c>
      <c r="I88" s="39">
        <f t="shared" si="22"/>
        <v>0</v>
      </c>
      <c r="J88" s="39">
        <f t="shared" si="22"/>
        <v>0</v>
      </c>
      <c r="K88" s="39">
        <f t="shared" si="22"/>
        <v>0</v>
      </c>
      <c r="L88" s="39">
        <f t="shared" si="22"/>
        <v>0</v>
      </c>
      <c r="M88" s="39">
        <f t="shared" si="22"/>
        <v>0</v>
      </c>
      <c r="N88" s="39">
        <f t="shared" si="22"/>
        <v>0</v>
      </c>
      <c r="O88" s="39">
        <f t="shared" si="22"/>
        <v>0</v>
      </c>
      <c r="P88" s="39">
        <f t="shared" si="22"/>
        <v>0</v>
      </c>
      <c r="Q88" s="38">
        <f t="shared" si="18"/>
        <v>0</v>
      </c>
    </row>
    <row r="89" spans="2:17" x14ac:dyDescent="0.2">
      <c r="B89" s="50"/>
      <c r="C89" s="21" t="s">
        <v>38</v>
      </c>
      <c r="D89" s="20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2:17" x14ac:dyDescent="0.2">
      <c r="B90" s="50" t="s">
        <v>216</v>
      </c>
      <c r="C90" s="19" t="s">
        <v>55</v>
      </c>
      <c r="D90" s="20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38"/>
    </row>
    <row r="91" spans="2:17" x14ac:dyDescent="0.2">
      <c r="B91" s="50" t="s">
        <v>217</v>
      </c>
      <c r="C91" s="19" t="s">
        <v>28</v>
      </c>
      <c r="D91" s="20" t="s">
        <v>27</v>
      </c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59">
        <f>SUM(E91:P91)</f>
        <v>0</v>
      </c>
    </row>
    <row r="92" spans="2:17" x14ac:dyDescent="0.2">
      <c r="B92" s="50" t="s">
        <v>218</v>
      </c>
      <c r="C92" s="19" t="s">
        <v>29</v>
      </c>
      <c r="D92" s="20" t="s">
        <v>30</v>
      </c>
      <c r="E92" s="39">
        <f t="shared" ref="E92:P92" si="23">E93+E94+E95</f>
        <v>0</v>
      </c>
      <c r="F92" s="39">
        <f t="shared" si="23"/>
        <v>0</v>
      </c>
      <c r="G92" s="39">
        <f t="shared" si="23"/>
        <v>0</v>
      </c>
      <c r="H92" s="39">
        <f t="shared" si="23"/>
        <v>0</v>
      </c>
      <c r="I92" s="39">
        <f t="shared" si="23"/>
        <v>0</v>
      </c>
      <c r="J92" s="39">
        <f t="shared" si="23"/>
        <v>0</v>
      </c>
      <c r="K92" s="39">
        <f t="shared" si="23"/>
        <v>0</v>
      </c>
      <c r="L92" s="39">
        <f t="shared" si="23"/>
        <v>0</v>
      </c>
      <c r="M92" s="39">
        <f t="shared" si="23"/>
        <v>0</v>
      </c>
      <c r="N92" s="39">
        <f t="shared" si="23"/>
        <v>0</v>
      </c>
      <c r="O92" s="39">
        <f t="shared" si="23"/>
        <v>0</v>
      </c>
      <c r="P92" s="39">
        <f t="shared" si="23"/>
        <v>0</v>
      </c>
      <c r="Q92" s="38">
        <f>SUM(E92:P92)</f>
        <v>0</v>
      </c>
    </row>
    <row r="93" spans="2:17" x14ac:dyDescent="0.2">
      <c r="B93" s="50" t="s">
        <v>219</v>
      </c>
      <c r="C93" s="28" t="s">
        <v>51</v>
      </c>
      <c r="D93" s="20" t="s">
        <v>30</v>
      </c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38">
        <f>SUM(E93:P93)</f>
        <v>0</v>
      </c>
    </row>
    <row r="94" spans="2:17" x14ac:dyDescent="0.2">
      <c r="B94" s="50" t="s">
        <v>220</v>
      </c>
      <c r="C94" s="28" t="s">
        <v>52</v>
      </c>
      <c r="D94" s="20" t="s">
        <v>30</v>
      </c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38">
        <f>SUM(E94:P94)</f>
        <v>0</v>
      </c>
    </row>
    <row r="95" spans="2:17" x14ac:dyDescent="0.2">
      <c r="B95" s="50" t="s">
        <v>221</v>
      </c>
      <c r="C95" s="28" t="s">
        <v>53</v>
      </c>
      <c r="D95" s="20" t="s">
        <v>30</v>
      </c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38">
        <f>SUM(E95:P95)</f>
        <v>0</v>
      </c>
    </row>
    <row r="96" spans="2:17" x14ac:dyDescent="0.2">
      <c r="B96" s="50"/>
      <c r="C96" s="21" t="s">
        <v>44</v>
      </c>
      <c r="D96" s="44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8"/>
    </row>
    <row r="97" spans="2:17" x14ac:dyDescent="0.2">
      <c r="B97" s="50" t="s">
        <v>222</v>
      </c>
      <c r="C97" s="19" t="s">
        <v>55</v>
      </c>
      <c r="D97" s="20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38"/>
    </row>
    <row r="98" spans="2:17" x14ac:dyDescent="0.2">
      <c r="B98" s="50" t="s">
        <v>223</v>
      </c>
      <c r="C98" s="19" t="s">
        <v>28</v>
      </c>
      <c r="D98" s="20" t="s">
        <v>27</v>
      </c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59">
        <f>SUM(E98:P98)</f>
        <v>0</v>
      </c>
    </row>
    <row r="99" spans="2:17" x14ac:dyDescent="0.2">
      <c r="B99" s="50" t="s">
        <v>224</v>
      </c>
      <c r="C99" s="19" t="s">
        <v>29</v>
      </c>
      <c r="D99" s="20" t="s">
        <v>30</v>
      </c>
      <c r="E99" s="39">
        <f t="shared" ref="E99:P99" si="24">E100+E103+E106</f>
        <v>0</v>
      </c>
      <c r="F99" s="39">
        <f>F100+F103+F106</f>
        <v>0</v>
      </c>
      <c r="G99" s="39">
        <f t="shared" si="24"/>
        <v>0</v>
      </c>
      <c r="H99" s="39">
        <f t="shared" si="24"/>
        <v>0</v>
      </c>
      <c r="I99" s="39">
        <f t="shared" si="24"/>
        <v>0</v>
      </c>
      <c r="J99" s="39">
        <f t="shared" si="24"/>
        <v>0</v>
      </c>
      <c r="K99" s="39">
        <f t="shared" si="24"/>
        <v>0</v>
      </c>
      <c r="L99" s="39">
        <f t="shared" si="24"/>
        <v>0</v>
      </c>
      <c r="M99" s="39">
        <f t="shared" si="24"/>
        <v>0</v>
      </c>
      <c r="N99" s="39">
        <f t="shared" si="24"/>
        <v>0</v>
      </c>
      <c r="O99" s="39">
        <f t="shared" si="24"/>
        <v>0</v>
      </c>
      <c r="P99" s="39">
        <f t="shared" si="24"/>
        <v>0</v>
      </c>
      <c r="Q99" s="38">
        <f t="shared" ref="Q99:Q108" si="25">SUM(E99:P99)</f>
        <v>0</v>
      </c>
    </row>
    <row r="100" spans="2:17" x14ac:dyDescent="0.2">
      <c r="B100" s="50" t="s">
        <v>225</v>
      </c>
      <c r="C100" s="28" t="s">
        <v>45</v>
      </c>
      <c r="D100" s="20" t="s">
        <v>30</v>
      </c>
      <c r="E100" s="39">
        <f t="shared" ref="E100:P100" si="26">E101+E102</f>
        <v>0</v>
      </c>
      <c r="F100" s="39">
        <f t="shared" si="26"/>
        <v>0</v>
      </c>
      <c r="G100" s="39">
        <f t="shared" si="26"/>
        <v>0</v>
      </c>
      <c r="H100" s="39">
        <f t="shared" si="26"/>
        <v>0</v>
      </c>
      <c r="I100" s="39">
        <f t="shared" si="26"/>
        <v>0</v>
      </c>
      <c r="J100" s="39">
        <f t="shared" si="26"/>
        <v>0</v>
      </c>
      <c r="K100" s="39">
        <f t="shared" si="26"/>
        <v>0</v>
      </c>
      <c r="L100" s="39">
        <f t="shared" si="26"/>
        <v>0</v>
      </c>
      <c r="M100" s="39">
        <f t="shared" si="26"/>
        <v>0</v>
      </c>
      <c r="N100" s="39">
        <f t="shared" si="26"/>
        <v>0</v>
      </c>
      <c r="O100" s="39">
        <f t="shared" si="26"/>
        <v>0</v>
      </c>
      <c r="P100" s="39">
        <f t="shared" si="26"/>
        <v>0</v>
      </c>
      <c r="Q100" s="38">
        <f t="shared" si="25"/>
        <v>0</v>
      </c>
    </row>
    <row r="101" spans="2:17" x14ac:dyDescent="0.2">
      <c r="B101" s="50" t="s">
        <v>226</v>
      </c>
      <c r="C101" s="28" t="s">
        <v>48</v>
      </c>
      <c r="D101" s="20" t="s">
        <v>30</v>
      </c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38">
        <f t="shared" si="25"/>
        <v>0</v>
      </c>
    </row>
    <row r="102" spans="2:17" x14ac:dyDescent="0.2">
      <c r="B102" s="50" t="s">
        <v>227</v>
      </c>
      <c r="C102" s="28" t="s">
        <v>49</v>
      </c>
      <c r="D102" s="20" t="s">
        <v>30</v>
      </c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38">
        <f t="shared" si="25"/>
        <v>0</v>
      </c>
    </row>
    <row r="103" spans="2:17" x14ac:dyDescent="0.2">
      <c r="B103" s="50" t="s">
        <v>228</v>
      </c>
      <c r="C103" s="28" t="s">
        <v>41</v>
      </c>
      <c r="D103" s="20" t="s">
        <v>30</v>
      </c>
      <c r="E103" s="39">
        <f t="shared" ref="E103:P103" si="27">E104+E105</f>
        <v>0</v>
      </c>
      <c r="F103" s="39">
        <f t="shared" si="27"/>
        <v>0</v>
      </c>
      <c r="G103" s="39">
        <f t="shared" si="27"/>
        <v>0</v>
      </c>
      <c r="H103" s="39">
        <f t="shared" si="27"/>
        <v>0</v>
      </c>
      <c r="I103" s="39">
        <f t="shared" si="27"/>
        <v>0</v>
      </c>
      <c r="J103" s="39">
        <f t="shared" si="27"/>
        <v>0</v>
      </c>
      <c r="K103" s="39">
        <f t="shared" si="27"/>
        <v>0</v>
      </c>
      <c r="L103" s="39">
        <f t="shared" si="27"/>
        <v>0</v>
      </c>
      <c r="M103" s="39">
        <f t="shared" si="27"/>
        <v>0</v>
      </c>
      <c r="N103" s="39">
        <f t="shared" si="27"/>
        <v>0</v>
      </c>
      <c r="O103" s="39">
        <f t="shared" si="27"/>
        <v>0</v>
      </c>
      <c r="P103" s="39">
        <f t="shared" si="27"/>
        <v>0</v>
      </c>
      <c r="Q103" s="38">
        <f t="shared" si="25"/>
        <v>0</v>
      </c>
    </row>
    <row r="104" spans="2:17" x14ac:dyDescent="0.2">
      <c r="B104" s="50" t="s">
        <v>229</v>
      </c>
      <c r="C104" s="28" t="s">
        <v>48</v>
      </c>
      <c r="D104" s="20" t="s">
        <v>30</v>
      </c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38">
        <f t="shared" si="25"/>
        <v>0</v>
      </c>
    </row>
    <row r="105" spans="2:17" x14ac:dyDescent="0.2">
      <c r="B105" s="50" t="s">
        <v>230</v>
      </c>
      <c r="C105" s="28" t="s">
        <v>49</v>
      </c>
      <c r="D105" s="20" t="s">
        <v>30</v>
      </c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38">
        <f t="shared" si="25"/>
        <v>0</v>
      </c>
    </row>
    <row r="106" spans="2:17" x14ac:dyDescent="0.2">
      <c r="B106" s="50" t="s">
        <v>231</v>
      </c>
      <c r="C106" s="28" t="s">
        <v>43</v>
      </c>
      <c r="D106" s="20" t="s">
        <v>30</v>
      </c>
      <c r="E106" s="39">
        <f t="shared" ref="E106:P106" si="28">E107+E108</f>
        <v>0</v>
      </c>
      <c r="F106" s="39">
        <f t="shared" si="28"/>
        <v>0</v>
      </c>
      <c r="G106" s="39">
        <f t="shared" si="28"/>
        <v>0</v>
      </c>
      <c r="H106" s="39">
        <f t="shared" si="28"/>
        <v>0</v>
      </c>
      <c r="I106" s="39">
        <f t="shared" si="28"/>
        <v>0</v>
      </c>
      <c r="J106" s="39">
        <f t="shared" si="28"/>
        <v>0</v>
      </c>
      <c r="K106" s="39">
        <f t="shared" si="28"/>
        <v>0</v>
      </c>
      <c r="L106" s="39">
        <f t="shared" si="28"/>
        <v>0</v>
      </c>
      <c r="M106" s="39">
        <f t="shared" si="28"/>
        <v>0</v>
      </c>
      <c r="N106" s="39">
        <f t="shared" si="28"/>
        <v>0</v>
      </c>
      <c r="O106" s="39">
        <f t="shared" si="28"/>
        <v>0</v>
      </c>
      <c r="P106" s="39">
        <f t="shared" si="28"/>
        <v>0</v>
      </c>
      <c r="Q106" s="38">
        <f t="shared" si="25"/>
        <v>0</v>
      </c>
    </row>
    <row r="107" spans="2:17" x14ac:dyDescent="0.2">
      <c r="B107" s="50" t="s">
        <v>232</v>
      </c>
      <c r="C107" s="28" t="s">
        <v>48</v>
      </c>
      <c r="D107" s="20" t="s">
        <v>30</v>
      </c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38">
        <f t="shared" si="25"/>
        <v>0</v>
      </c>
    </row>
    <row r="108" spans="2:17" x14ac:dyDescent="0.2">
      <c r="B108" s="50" t="s">
        <v>233</v>
      </c>
      <c r="C108" s="28" t="s">
        <v>49</v>
      </c>
      <c r="D108" s="20" t="s">
        <v>30</v>
      </c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38">
        <f t="shared" si="25"/>
        <v>0</v>
      </c>
    </row>
    <row r="109" spans="2:17" x14ac:dyDescent="0.2">
      <c r="B109" s="50"/>
      <c r="C109" s="21" t="s">
        <v>150</v>
      </c>
      <c r="D109" s="44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8"/>
    </row>
    <row r="110" spans="2:17" x14ac:dyDescent="0.2">
      <c r="B110" s="50" t="s">
        <v>234</v>
      </c>
      <c r="C110" s="19" t="s">
        <v>55</v>
      </c>
      <c r="D110" s="20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38"/>
    </row>
    <row r="111" spans="2:17" x14ac:dyDescent="0.2">
      <c r="B111" s="50" t="s">
        <v>235</v>
      </c>
      <c r="C111" s="19" t="s">
        <v>28</v>
      </c>
      <c r="D111" s="20" t="s">
        <v>27</v>
      </c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59">
        <f>SUM(E111:P111)</f>
        <v>0</v>
      </c>
    </row>
    <row r="112" spans="2:17" x14ac:dyDescent="0.2">
      <c r="B112" s="50" t="s">
        <v>236</v>
      </c>
      <c r="C112" s="19" t="s">
        <v>29</v>
      </c>
      <c r="D112" s="20" t="s">
        <v>30</v>
      </c>
      <c r="E112" s="39">
        <f t="shared" ref="E112:P112" si="29">E113+E116+E119</f>
        <v>0</v>
      </c>
      <c r="F112" s="39">
        <f>F113+F116+F119</f>
        <v>0</v>
      </c>
      <c r="G112" s="39">
        <f t="shared" si="29"/>
        <v>0</v>
      </c>
      <c r="H112" s="39">
        <f t="shared" si="29"/>
        <v>0</v>
      </c>
      <c r="I112" s="39">
        <f t="shared" si="29"/>
        <v>0</v>
      </c>
      <c r="J112" s="39">
        <f t="shared" si="29"/>
        <v>0</v>
      </c>
      <c r="K112" s="39">
        <f t="shared" si="29"/>
        <v>0</v>
      </c>
      <c r="L112" s="39">
        <f t="shared" si="29"/>
        <v>0</v>
      </c>
      <c r="M112" s="39">
        <f t="shared" si="29"/>
        <v>0</v>
      </c>
      <c r="N112" s="39">
        <f t="shared" si="29"/>
        <v>0</v>
      </c>
      <c r="O112" s="39">
        <f t="shared" si="29"/>
        <v>0</v>
      </c>
      <c r="P112" s="39">
        <f t="shared" si="29"/>
        <v>0</v>
      </c>
      <c r="Q112" s="38">
        <f t="shared" ref="Q112:Q121" si="30">SUM(E112:P112)</f>
        <v>0</v>
      </c>
    </row>
    <row r="113" spans="2:17" x14ac:dyDescent="0.2">
      <c r="B113" s="50" t="s">
        <v>237</v>
      </c>
      <c r="C113" s="28" t="s">
        <v>45</v>
      </c>
      <c r="D113" s="20" t="s">
        <v>30</v>
      </c>
      <c r="E113" s="39">
        <f t="shared" ref="E113:P113" si="31">E114+E115</f>
        <v>0</v>
      </c>
      <c r="F113" s="39">
        <f t="shared" si="31"/>
        <v>0</v>
      </c>
      <c r="G113" s="39">
        <f t="shared" si="31"/>
        <v>0</v>
      </c>
      <c r="H113" s="39">
        <f t="shared" si="31"/>
        <v>0</v>
      </c>
      <c r="I113" s="39">
        <f t="shared" si="31"/>
        <v>0</v>
      </c>
      <c r="J113" s="39">
        <f t="shared" si="31"/>
        <v>0</v>
      </c>
      <c r="K113" s="39">
        <f t="shared" si="31"/>
        <v>0</v>
      </c>
      <c r="L113" s="39">
        <f t="shared" si="31"/>
        <v>0</v>
      </c>
      <c r="M113" s="39">
        <f t="shared" si="31"/>
        <v>0</v>
      </c>
      <c r="N113" s="39">
        <f t="shared" si="31"/>
        <v>0</v>
      </c>
      <c r="O113" s="39">
        <f t="shared" si="31"/>
        <v>0</v>
      </c>
      <c r="P113" s="39">
        <f t="shared" si="31"/>
        <v>0</v>
      </c>
      <c r="Q113" s="38">
        <f t="shared" si="30"/>
        <v>0</v>
      </c>
    </row>
    <row r="114" spans="2:17" x14ac:dyDescent="0.2">
      <c r="B114" s="50" t="s">
        <v>238</v>
      </c>
      <c r="C114" s="28" t="s">
        <v>48</v>
      </c>
      <c r="D114" s="20" t="s">
        <v>30</v>
      </c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38">
        <f t="shared" si="30"/>
        <v>0</v>
      </c>
    </row>
    <row r="115" spans="2:17" x14ac:dyDescent="0.2">
      <c r="B115" s="50" t="s">
        <v>239</v>
      </c>
      <c r="C115" s="28" t="s">
        <v>49</v>
      </c>
      <c r="D115" s="20" t="s">
        <v>30</v>
      </c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38">
        <f t="shared" si="30"/>
        <v>0</v>
      </c>
    </row>
    <row r="116" spans="2:17" x14ac:dyDescent="0.2">
      <c r="B116" s="50" t="s">
        <v>240</v>
      </c>
      <c r="C116" s="28" t="s">
        <v>41</v>
      </c>
      <c r="D116" s="20" t="s">
        <v>30</v>
      </c>
      <c r="E116" s="39">
        <f t="shared" ref="E116:P116" si="32">E117+E118</f>
        <v>0</v>
      </c>
      <c r="F116" s="39">
        <f t="shared" si="32"/>
        <v>0</v>
      </c>
      <c r="G116" s="39">
        <f t="shared" si="32"/>
        <v>0</v>
      </c>
      <c r="H116" s="39">
        <f t="shared" si="32"/>
        <v>0</v>
      </c>
      <c r="I116" s="39">
        <f t="shared" si="32"/>
        <v>0</v>
      </c>
      <c r="J116" s="39">
        <f t="shared" si="32"/>
        <v>0</v>
      </c>
      <c r="K116" s="39">
        <f t="shared" si="32"/>
        <v>0</v>
      </c>
      <c r="L116" s="39">
        <f t="shared" si="32"/>
        <v>0</v>
      </c>
      <c r="M116" s="39">
        <f t="shared" si="32"/>
        <v>0</v>
      </c>
      <c r="N116" s="39">
        <f t="shared" si="32"/>
        <v>0</v>
      </c>
      <c r="O116" s="39">
        <f t="shared" si="32"/>
        <v>0</v>
      </c>
      <c r="P116" s="39">
        <f t="shared" si="32"/>
        <v>0</v>
      </c>
      <c r="Q116" s="38">
        <f t="shared" si="30"/>
        <v>0</v>
      </c>
    </row>
    <row r="117" spans="2:17" x14ac:dyDescent="0.2">
      <c r="B117" s="50" t="s">
        <v>241</v>
      </c>
      <c r="C117" s="28" t="s">
        <v>48</v>
      </c>
      <c r="D117" s="20" t="s">
        <v>30</v>
      </c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38">
        <f t="shared" si="30"/>
        <v>0</v>
      </c>
    </row>
    <row r="118" spans="2:17" x14ac:dyDescent="0.2">
      <c r="B118" s="50" t="s">
        <v>242</v>
      </c>
      <c r="C118" s="28" t="s">
        <v>49</v>
      </c>
      <c r="D118" s="20" t="s">
        <v>30</v>
      </c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38">
        <f t="shared" si="30"/>
        <v>0</v>
      </c>
    </row>
    <row r="119" spans="2:17" x14ac:dyDescent="0.2">
      <c r="B119" s="50" t="s">
        <v>243</v>
      </c>
      <c r="C119" s="28" t="s">
        <v>43</v>
      </c>
      <c r="D119" s="20" t="s">
        <v>30</v>
      </c>
      <c r="E119" s="39">
        <f t="shared" ref="E119:P119" si="33">E120+E121</f>
        <v>0</v>
      </c>
      <c r="F119" s="39">
        <f t="shared" si="33"/>
        <v>0</v>
      </c>
      <c r="G119" s="39">
        <f t="shared" si="33"/>
        <v>0</v>
      </c>
      <c r="H119" s="39">
        <f t="shared" si="33"/>
        <v>0</v>
      </c>
      <c r="I119" s="39">
        <f t="shared" si="33"/>
        <v>0</v>
      </c>
      <c r="J119" s="39">
        <f t="shared" si="33"/>
        <v>0</v>
      </c>
      <c r="K119" s="39">
        <f t="shared" si="33"/>
        <v>0</v>
      </c>
      <c r="L119" s="39">
        <f t="shared" si="33"/>
        <v>0</v>
      </c>
      <c r="M119" s="39">
        <f t="shared" si="33"/>
        <v>0</v>
      </c>
      <c r="N119" s="39">
        <f t="shared" si="33"/>
        <v>0</v>
      </c>
      <c r="O119" s="39">
        <f t="shared" si="33"/>
        <v>0</v>
      </c>
      <c r="P119" s="39">
        <f t="shared" si="33"/>
        <v>0</v>
      </c>
      <c r="Q119" s="38">
        <f t="shared" si="30"/>
        <v>0</v>
      </c>
    </row>
    <row r="120" spans="2:17" x14ac:dyDescent="0.2">
      <c r="B120" s="50" t="s">
        <v>244</v>
      </c>
      <c r="C120" s="28" t="s">
        <v>48</v>
      </c>
      <c r="D120" s="20" t="s">
        <v>30</v>
      </c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38">
        <f t="shared" si="30"/>
        <v>0</v>
      </c>
    </row>
    <row r="121" spans="2:17" x14ac:dyDescent="0.2">
      <c r="B121" s="50" t="s">
        <v>245</v>
      </c>
      <c r="C121" s="28" t="s">
        <v>49</v>
      </c>
      <c r="D121" s="20" t="s">
        <v>30</v>
      </c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38">
        <f t="shared" si="30"/>
        <v>0</v>
      </c>
    </row>
    <row r="122" spans="2:17" x14ac:dyDescent="0.2">
      <c r="B122" s="50"/>
      <c r="C122" s="21" t="s">
        <v>54</v>
      </c>
      <c r="D122" s="20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8"/>
    </row>
    <row r="123" spans="2:17" x14ac:dyDescent="0.2">
      <c r="B123" s="50" t="s">
        <v>246</v>
      </c>
      <c r="C123" s="19" t="s">
        <v>55</v>
      </c>
      <c r="D123" s="20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38"/>
    </row>
    <row r="124" spans="2:17" x14ac:dyDescent="0.2">
      <c r="B124" s="50" t="s">
        <v>247</v>
      </c>
      <c r="C124" s="19" t="s">
        <v>28</v>
      </c>
      <c r="D124" s="20" t="s">
        <v>27</v>
      </c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59">
        <f t="shared" ref="Q124:Q130" si="34">SUM(E124:P124)</f>
        <v>0</v>
      </c>
    </row>
    <row r="125" spans="2:17" x14ac:dyDescent="0.2">
      <c r="B125" s="50" t="s">
        <v>248</v>
      </c>
      <c r="C125" s="19" t="s">
        <v>29</v>
      </c>
      <c r="D125" s="20" t="s">
        <v>30</v>
      </c>
      <c r="E125" s="39">
        <f t="shared" ref="E125:P125" si="35">E126+E127+E128</f>
        <v>0</v>
      </c>
      <c r="F125" s="39">
        <f t="shared" si="35"/>
        <v>0</v>
      </c>
      <c r="G125" s="39">
        <f t="shared" si="35"/>
        <v>0</v>
      </c>
      <c r="H125" s="39">
        <f t="shared" si="35"/>
        <v>0</v>
      </c>
      <c r="I125" s="39">
        <f t="shared" si="35"/>
        <v>0</v>
      </c>
      <c r="J125" s="39">
        <f t="shared" si="35"/>
        <v>0</v>
      </c>
      <c r="K125" s="39">
        <f t="shared" si="35"/>
        <v>0</v>
      </c>
      <c r="L125" s="39">
        <f t="shared" si="35"/>
        <v>0</v>
      </c>
      <c r="M125" s="39">
        <f t="shared" si="35"/>
        <v>0</v>
      </c>
      <c r="N125" s="39">
        <f t="shared" si="35"/>
        <v>0</v>
      </c>
      <c r="O125" s="39">
        <f t="shared" si="35"/>
        <v>0</v>
      </c>
      <c r="P125" s="39">
        <f t="shared" si="35"/>
        <v>0</v>
      </c>
      <c r="Q125" s="38">
        <f t="shared" si="34"/>
        <v>0</v>
      </c>
    </row>
    <row r="126" spans="2:17" x14ac:dyDescent="0.2">
      <c r="B126" s="50" t="s">
        <v>249</v>
      </c>
      <c r="C126" s="28" t="s">
        <v>51</v>
      </c>
      <c r="D126" s="20" t="s">
        <v>30</v>
      </c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38">
        <f t="shared" si="34"/>
        <v>0</v>
      </c>
    </row>
    <row r="127" spans="2:17" x14ac:dyDescent="0.2">
      <c r="B127" s="50" t="s">
        <v>250</v>
      </c>
      <c r="C127" s="28" t="s">
        <v>52</v>
      </c>
      <c r="D127" s="20" t="s">
        <v>30</v>
      </c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38">
        <f t="shared" si="34"/>
        <v>0</v>
      </c>
    </row>
    <row r="128" spans="2:17" x14ac:dyDescent="0.2">
      <c r="B128" s="53" t="s">
        <v>251</v>
      </c>
      <c r="C128" s="66" t="s">
        <v>53</v>
      </c>
      <c r="D128" s="27" t="s">
        <v>30</v>
      </c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40">
        <f t="shared" si="34"/>
        <v>0</v>
      </c>
    </row>
    <row r="129" spans="2:17" x14ac:dyDescent="0.2">
      <c r="B129" s="89" t="s">
        <v>201</v>
      </c>
      <c r="C129" s="87" t="s">
        <v>202</v>
      </c>
      <c r="D129" s="24" t="s">
        <v>30</v>
      </c>
      <c r="E129" s="41">
        <f>E53+E60</f>
        <v>0</v>
      </c>
      <c r="F129" s="41">
        <f t="shared" ref="F129:P129" si="36">F53+F60</f>
        <v>0</v>
      </c>
      <c r="G129" s="41">
        <f t="shared" si="36"/>
        <v>0</v>
      </c>
      <c r="H129" s="41">
        <f t="shared" si="36"/>
        <v>0</v>
      </c>
      <c r="I129" s="41">
        <f t="shared" si="36"/>
        <v>0</v>
      </c>
      <c r="J129" s="41">
        <f t="shared" si="36"/>
        <v>0</v>
      </c>
      <c r="K129" s="41">
        <f t="shared" si="36"/>
        <v>0</v>
      </c>
      <c r="L129" s="41">
        <f t="shared" si="36"/>
        <v>0</v>
      </c>
      <c r="M129" s="41">
        <f t="shared" si="36"/>
        <v>0</v>
      </c>
      <c r="N129" s="41">
        <f t="shared" si="36"/>
        <v>0</v>
      </c>
      <c r="O129" s="41">
        <f t="shared" si="36"/>
        <v>0</v>
      </c>
      <c r="P129" s="41">
        <f t="shared" si="36"/>
        <v>0</v>
      </c>
      <c r="Q129" s="42">
        <f>SUM(E129:P129)</f>
        <v>0</v>
      </c>
    </row>
    <row r="130" spans="2:17" x14ac:dyDescent="0.2">
      <c r="B130" s="89" t="s">
        <v>203</v>
      </c>
      <c r="C130" s="14" t="s">
        <v>132</v>
      </c>
      <c r="D130" s="24" t="s">
        <v>30</v>
      </c>
      <c r="E130" s="41">
        <f t="shared" ref="E130:P130" si="37">E133+E136</f>
        <v>0</v>
      </c>
      <c r="F130" s="41">
        <f t="shared" si="37"/>
        <v>0</v>
      </c>
      <c r="G130" s="41">
        <f t="shared" si="37"/>
        <v>0</v>
      </c>
      <c r="H130" s="41">
        <f t="shared" si="37"/>
        <v>0</v>
      </c>
      <c r="I130" s="41">
        <f t="shared" si="37"/>
        <v>0</v>
      </c>
      <c r="J130" s="41">
        <f t="shared" si="37"/>
        <v>0</v>
      </c>
      <c r="K130" s="41">
        <f t="shared" si="37"/>
        <v>0</v>
      </c>
      <c r="L130" s="41">
        <f t="shared" si="37"/>
        <v>0</v>
      </c>
      <c r="M130" s="41">
        <f t="shared" si="37"/>
        <v>0</v>
      </c>
      <c r="N130" s="41">
        <f t="shared" si="37"/>
        <v>0</v>
      </c>
      <c r="O130" s="41">
        <f t="shared" si="37"/>
        <v>0</v>
      </c>
      <c r="P130" s="41">
        <f t="shared" si="37"/>
        <v>0</v>
      </c>
      <c r="Q130" s="42">
        <f t="shared" si="34"/>
        <v>0</v>
      </c>
    </row>
    <row r="131" spans="2:17" x14ac:dyDescent="0.2">
      <c r="B131" s="51" t="s">
        <v>204</v>
      </c>
      <c r="C131" s="102" t="s">
        <v>133</v>
      </c>
      <c r="D131" s="52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</row>
    <row r="132" spans="2:17" x14ac:dyDescent="0.2">
      <c r="B132" s="50" t="s">
        <v>205</v>
      </c>
      <c r="C132" s="105" t="s">
        <v>134</v>
      </c>
      <c r="D132" s="20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38"/>
    </row>
    <row r="133" spans="2:17" x14ac:dyDescent="0.2">
      <c r="B133" s="50" t="s">
        <v>206</v>
      </c>
      <c r="C133" s="105" t="s">
        <v>29</v>
      </c>
      <c r="D133" s="20" t="s">
        <v>30</v>
      </c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38">
        <f>SUM(E133:P133)</f>
        <v>0</v>
      </c>
    </row>
    <row r="134" spans="2:17" x14ac:dyDescent="0.2">
      <c r="B134" s="50" t="s">
        <v>207</v>
      </c>
      <c r="C134" s="106" t="s">
        <v>135</v>
      </c>
      <c r="D134" s="20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8"/>
    </row>
    <row r="135" spans="2:17" x14ac:dyDescent="0.2">
      <c r="B135" s="50" t="s">
        <v>208</v>
      </c>
      <c r="C135" s="105" t="s">
        <v>136</v>
      </c>
      <c r="D135" s="20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38"/>
    </row>
    <row r="136" spans="2:17" x14ac:dyDescent="0.2">
      <c r="B136" s="53" t="s">
        <v>209</v>
      </c>
      <c r="C136" s="107" t="s">
        <v>29</v>
      </c>
      <c r="D136" s="27" t="s">
        <v>30</v>
      </c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47">
        <f>SUM(E136:P136)</f>
        <v>0</v>
      </c>
    </row>
    <row r="137" spans="2:17" x14ac:dyDescent="0.2">
      <c r="B137" s="89" t="s">
        <v>210</v>
      </c>
      <c r="C137" s="87" t="s">
        <v>211</v>
      </c>
      <c r="D137" s="24" t="s">
        <v>30</v>
      </c>
      <c r="E137" s="41">
        <f>E129+E130</f>
        <v>0</v>
      </c>
      <c r="F137" s="41">
        <f t="shared" ref="F137:P137" si="38">F129+F130</f>
        <v>0</v>
      </c>
      <c r="G137" s="41">
        <f t="shared" si="38"/>
        <v>0</v>
      </c>
      <c r="H137" s="41">
        <f t="shared" si="38"/>
        <v>0</v>
      </c>
      <c r="I137" s="41">
        <f t="shared" si="38"/>
        <v>0</v>
      </c>
      <c r="J137" s="41">
        <f t="shared" si="38"/>
        <v>0</v>
      </c>
      <c r="K137" s="41">
        <f t="shared" si="38"/>
        <v>0</v>
      </c>
      <c r="L137" s="41">
        <f t="shared" si="38"/>
        <v>0</v>
      </c>
      <c r="M137" s="41">
        <f t="shared" si="38"/>
        <v>0</v>
      </c>
      <c r="N137" s="41">
        <f t="shared" si="38"/>
        <v>0</v>
      </c>
      <c r="O137" s="41">
        <f t="shared" si="38"/>
        <v>0</v>
      </c>
      <c r="P137" s="41">
        <f t="shared" si="38"/>
        <v>0</v>
      </c>
      <c r="Q137" s="42">
        <f>SUM(E137:P137)</f>
        <v>0</v>
      </c>
    </row>
    <row r="138" spans="2:17" ht="13.5" thickBot="1" x14ac:dyDescent="0.25">
      <c r="B138" s="67" t="s">
        <v>212</v>
      </c>
      <c r="C138" s="68" t="s">
        <v>56</v>
      </c>
      <c r="D138" s="69" t="s">
        <v>30</v>
      </c>
      <c r="E138" s="70">
        <f>E47+E129+E130</f>
        <v>0</v>
      </c>
      <c r="F138" s="70">
        <f t="shared" ref="F138:P138" si="39">F47+F129+F130</f>
        <v>0</v>
      </c>
      <c r="G138" s="70">
        <f t="shared" si="39"/>
        <v>0</v>
      </c>
      <c r="H138" s="70">
        <f t="shared" si="39"/>
        <v>0</v>
      </c>
      <c r="I138" s="70">
        <f t="shared" si="39"/>
        <v>0</v>
      </c>
      <c r="J138" s="70">
        <f t="shared" si="39"/>
        <v>0</v>
      </c>
      <c r="K138" s="70">
        <f t="shared" si="39"/>
        <v>0</v>
      </c>
      <c r="L138" s="70">
        <f t="shared" si="39"/>
        <v>0</v>
      </c>
      <c r="M138" s="70">
        <f t="shared" si="39"/>
        <v>0</v>
      </c>
      <c r="N138" s="70">
        <f t="shared" si="39"/>
        <v>0</v>
      </c>
      <c r="O138" s="70">
        <f t="shared" si="39"/>
        <v>0</v>
      </c>
      <c r="P138" s="70">
        <f t="shared" si="39"/>
        <v>0</v>
      </c>
      <c r="Q138" s="71">
        <f>SUM(E138:P138)</f>
        <v>0</v>
      </c>
    </row>
    <row r="139" spans="2:17" ht="13.5" thickTop="1" x14ac:dyDescent="0.2"/>
  </sheetData>
  <mergeCells count="5">
    <mergeCell ref="B7:Q7"/>
    <mergeCell ref="B10:B11"/>
    <mergeCell ref="C10:C11"/>
    <mergeCell ref="E10:Q10"/>
    <mergeCell ref="D10:D11"/>
  </mergeCells>
  <phoneticPr fontId="0" type="noConversion"/>
  <printOptions horizontalCentered="1"/>
  <pageMargins left="0.31496062992125984" right="0.19685039370078741" top="0.23622047244094491" bottom="0.35433070866141736" header="0.15748031496062992" footer="0.15748031496062992"/>
  <pageSetup paperSize="9" scale="53" orientation="portrait" r:id="rId1"/>
  <headerFooter alignWithMargins="0">
    <oddFooter>&amp;CСтрана &amp;P од &amp;N</oddFooter>
  </headerFooter>
  <ignoredErrors>
    <ignoredError sqref="B13:B14 B18 B21 B47 B24:B36 B48:B58 B60 B129:B136 B137:B138 B61:B128" numberStoredAsText="1"/>
    <ignoredError sqref="Q12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Poc.strana</vt:lpstr>
      <vt:lpstr>Sadrzaj_Dinamika</vt:lpstr>
      <vt:lpstr>NabavkaBil</vt:lpstr>
      <vt:lpstr>ProdBilans</vt:lpstr>
      <vt:lpstr>NabavkaBil!Print_Area</vt:lpstr>
      <vt:lpstr>Poc.strana!Print_Area</vt:lpstr>
      <vt:lpstr>ProdBilans!Print_Area</vt:lpstr>
      <vt:lpstr>Sadrzaj_Dinamika!Print_Area</vt:lpstr>
      <vt:lpstr>NabavkaBil!Print_Titles</vt:lpstr>
      <vt:lpstr>ProdBilans!Print_Titles</vt:lpstr>
      <vt:lpstr>Sadrzaj_Dinamika!Print_Titles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AERS</dc:creator>
  <cp:lastModifiedBy>Aca Vučković</cp:lastModifiedBy>
  <cp:lastPrinted>2008-11-18T12:40:57Z</cp:lastPrinted>
  <dcterms:created xsi:type="dcterms:W3CDTF">2006-07-05T09:57:32Z</dcterms:created>
  <dcterms:modified xsi:type="dcterms:W3CDTF">2025-11-06T07:26:40Z</dcterms:modified>
</cp:coreProperties>
</file>