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75" windowHeight="8445" activeTab="0"/>
  </bookViews>
  <sheets>
    <sheet name="Raspodela po MU" sheetId="1" r:id="rId1"/>
  </sheets>
  <definedNames>
    <definedName name="_xlnm.Print_Area" localSheetId="0">'Raspodela po MU'!$A$1:$O$20</definedName>
  </definedNames>
  <calcPr fullCalcOnLoad="1"/>
</workbook>
</file>

<file path=xl/sharedStrings.xml><?xml version="1.0" encoding="utf-8"?>
<sst xmlns="http://schemas.openxmlformats.org/spreadsheetml/2006/main" count="39" uniqueCount="33">
  <si>
    <t>Trošak grupnog priključka</t>
  </si>
  <si>
    <t>Treba da nadoknadi jos</t>
  </si>
  <si>
    <t>TPtp</t>
  </si>
  <si>
    <t>Koeficijent zainteresovanih</t>
  </si>
  <si>
    <t>Koeficijent grupnog priključka</t>
  </si>
  <si>
    <t>Naplatiće</t>
  </si>
  <si>
    <t>G-2,5</t>
  </si>
  <si>
    <t>G-4</t>
  </si>
  <si>
    <t>G-6</t>
  </si>
  <si>
    <t>Broj korisnika sa G-2,5</t>
  </si>
  <si>
    <t>Broj korisnika sa G-4</t>
  </si>
  <si>
    <t>Broj korisnika sa G-6</t>
  </si>
  <si>
    <t>Cena mernih uređaja</t>
  </si>
  <si>
    <t>Cena grupnog priključka bez MU</t>
  </si>
  <si>
    <t>Broj potencijalnih mernih uređaja (MU) GP</t>
  </si>
  <si>
    <t>Brpmu</t>
  </si>
  <si>
    <t>TRgp</t>
  </si>
  <si>
    <t>Podaci se unose samo u žuta polja</t>
  </si>
  <si>
    <t>Cena po mernom uređaju</t>
  </si>
  <si>
    <t xml:space="preserve">Da bi se isplatio - treba naknadno da proda MU </t>
  </si>
  <si>
    <t>Cena tipskog priključka energetskog subjekta</t>
  </si>
  <si>
    <t>Коефицијент заинтересованости</t>
  </si>
  <si>
    <t>Коефицијент групног прикључка</t>
  </si>
  <si>
    <t>Кз ≥ 0,875</t>
  </si>
  <si>
    <t>Кгп = Кз</t>
  </si>
  <si>
    <t>0,50 ≤ Кз &lt; 0,875</t>
  </si>
  <si>
    <t>Кгп = (Кз - 0,5)/3 + 0,75</t>
  </si>
  <si>
    <t>Кз &lt; 0,50</t>
  </si>
  <si>
    <t>Кгп = Кз + 0,25</t>
  </si>
  <si>
    <t>Raspodela troškova grupnog priključka po mernim uređajima</t>
  </si>
  <si>
    <t>broj MU 
ugrađenih pre puštanja gasa u mrežu</t>
  </si>
  <si>
    <t xml:space="preserve">Cena MU 
</t>
  </si>
  <si>
    <t>Broj MU GP koji se ugrađuju pre puštanja gasa u mrežu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</si>
</sst>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sz val="12"/>
      <name val="Arial Narrow"/>
      <family val="2"/>
    </font>
    <font>
      <b/>
      <sz val="20"/>
      <color indexed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3" fontId="0" fillId="2" borderId="0" xfId="0" applyNumberFormat="1" applyFill="1" applyAlignment="1">
      <alignment/>
    </xf>
    <xf numFmtId="3" fontId="0" fillId="0" borderId="0" xfId="0" applyNumberFormat="1" applyAlignment="1">
      <alignment horizontal="center"/>
    </xf>
    <xf numFmtId="3" fontId="0" fillId="3" borderId="0" xfId="0" applyNumberFormat="1" applyFill="1" applyAlignment="1">
      <alignment horizontal="left"/>
    </xf>
    <xf numFmtId="3" fontId="0" fillId="3" borderId="0" xfId="0" applyNumberFormat="1" applyFill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4" borderId="0" xfId="0" applyNumberFormat="1" applyFill="1" applyAlignment="1">
      <alignment horizontal="center"/>
    </xf>
    <xf numFmtId="3" fontId="0" fillId="2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165" fontId="3" fillId="4" borderId="0" xfId="0" applyNumberFormat="1" applyFont="1" applyFill="1" applyAlignment="1">
      <alignment horizontal="center"/>
    </xf>
    <xf numFmtId="0" fontId="4" fillId="0" borderId="2" xfId="0" applyFont="1" applyBorder="1" applyAlignment="1">
      <alignment horizontal="center" wrapText="1"/>
    </xf>
    <xf numFmtId="3" fontId="5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Fill="1" applyAlignment="1">
      <alignment horizontal="left" vertical="center"/>
    </xf>
    <xf numFmtId="3" fontId="0" fillId="0" borderId="3" xfId="0" applyNumberFormat="1" applyBorder="1" applyAlignment="1">
      <alignment vertical="center"/>
    </xf>
    <xf numFmtId="3" fontId="0" fillId="0" borderId="3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right"/>
    </xf>
    <xf numFmtId="3" fontId="0" fillId="2" borderId="1" xfId="0" applyNumberFormat="1" applyFill="1" applyBorder="1" applyAlignment="1">
      <alignment/>
    </xf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3" borderId="0" xfId="0" applyNumberFormat="1" applyFont="1" applyFill="1" applyAlignment="1">
      <alignment/>
    </xf>
    <xf numFmtId="3" fontId="0" fillId="3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2" fillId="3" borderId="0" xfId="0" applyNumberFormat="1" applyFont="1" applyFill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2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T43"/>
  <sheetViews>
    <sheetView tabSelected="1" zoomScale="90" zoomScaleNormal="90" zoomScaleSheetLayoutView="75" workbookViewId="0" topLeftCell="A1">
      <selection activeCell="L9" sqref="L9"/>
    </sheetView>
  </sheetViews>
  <sheetFormatPr defaultColWidth="9.140625" defaultRowHeight="12.75"/>
  <cols>
    <col min="1" max="1" width="2.57421875" style="1" customWidth="1"/>
    <col min="2" max="2" width="18.421875" style="5" customWidth="1"/>
    <col min="3" max="3" width="41.00390625" style="1" customWidth="1"/>
    <col min="4" max="4" width="10.57421875" style="1" customWidth="1"/>
    <col min="5" max="5" width="13.140625" style="1" customWidth="1"/>
    <col min="6" max="6" width="8.8515625" style="1" customWidth="1"/>
    <col min="7" max="53" width="8.57421875" style="1" customWidth="1"/>
    <col min="54" max="16384" width="9.140625" style="1" customWidth="1"/>
  </cols>
  <sheetData>
    <row r="1" ht="15" customHeight="1"/>
    <row r="2" spans="2:15" ht="36" customHeight="1">
      <c r="B2" s="38" t="s">
        <v>29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2:15" ht="36" customHeigh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2:3" ht="15" customHeight="1">
      <c r="B4" s="11" t="s">
        <v>17</v>
      </c>
      <c r="C4" s="4"/>
    </row>
    <row r="5" spans="2:5" ht="15.75" customHeight="1">
      <c r="B5" s="27" t="s">
        <v>15</v>
      </c>
      <c r="C5" s="28" t="s">
        <v>14</v>
      </c>
      <c r="D5" s="28"/>
      <c r="E5" s="29">
        <v>25</v>
      </c>
    </row>
    <row r="6" spans="2:5" ht="15" customHeight="1">
      <c r="B6" s="13" t="s">
        <v>16</v>
      </c>
      <c r="C6" s="14" t="s">
        <v>0</v>
      </c>
      <c r="D6" s="14"/>
      <c r="E6" s="30">
        <f>+E5*E7*0.75</f>
        <v>1306875</v>
      </c>
    </row>
    <row r="7" spans="2:6" ht="15" customHeight="1">
      <c r="B7" s="31" t="s">
        <v>2</v>
      </c>
      <c r="C7" s="15" t="s">
        <v>20</v>
      </c>
      <c r="D7" s="15"/>
      <c r="E7" s="26">
        <f>850*$B$40</f>
        <v>69700</v>
      </c>
      <c r="F7" s="8"/>
    </row>
    <row r="8" ht="15" customHeight="1"/>
    <row r="9" spans="2:10" s="20" customFormat="1" ht="54" customHeight="1">
      <c r="B9" s="21"/>
      <c r="C9" s="23"/>
      <c r="D9" s="24" t="s">
        <v>31</v>
      </c>
      <c r="E9" s="24" t="s">
        <v>30</v>
      </c>
      <c r="J9" s="22"/>
    </row>
    <row r="10" spans="3:10" ht="15" customHeight="1">
      <c r="C10" s="19" t="s">
        <v>6</v>
      </c>
      <c r="D10" s="4">
        <f>180*$B$40</f>
        <v>14760</v>
      </c>
      <c r="E10" s="4">
        <v>3</v>
      </c>
      <c r="J10" s="12"/>
    </row>
    <row r="11" spans="3:10" ht="15" customHeight="1">
      <c r="C11" s="19" t="s">
        <v>7</v>
      </c>
      <c r="D11" s="4">
        <f>200*$B$40</f>
        <v>16400</v>
      </c>
      <c r="E11" s="4">
        <v>11</v>
      </c>
      <c r="J11" s="12"/>
    </row>
    <row r="12" spans="3:5" ht="15" customHeight="1">
      <c r="C12" s="25" t="s">
        <v>8</v>
      </c>
      <c r="D12" s="26">
        <f>300*$B$40</f>
        <v>24600</v>
      </c>
      <c r="E12" s="26">
        <v>2</v>
      </c>
    </row>
    <row r="13" spans="3:5" ht="15" customHeight="1" thickBot="1">
      <c r="C13" s="5"/>
      <c r="D13" s="28"/>
      <c r="E13" s="39">
        <f>SUM(E10:E12)</f>
        <v>16</v>
      </c>
    </row>
    <row r="14" spans="2:8" ht="27" customHeight="1" thickTop="1">
      <c r="B14" s="1"/>
      <c r="D14" s="14"/>
      <c r="H14" s="14"/>
    </row>
    <row r="15" spans="2:95" ht="15" customHeight="1">
      <c r="B15" s="7" t="s">
        <v>32</v>
      </c>
      <c r="C15" s="7"/>
      <c r="D15" s="32">
        <f>IF($E$10+$E$12&gt;+INT(E5*0.5),$E$10+$E$12,INT(E5*0.5))</f>
        <v>12</v>
      </c>
      <c r="E15" s="32">
        <f>IF(D15&gt;=$E$5," ",D15+1)</f>
        <v>13</v>
      </c>
      <c r="F15" s="32">
        <f aca="true" t="shared" si="0" ref="F15:O15">IF(E15&gt;=$E$5," ",E15+1)</f>
        <v>14</v>
      </c>
      <c r="G15" s="32">
        <f t="shared" si="0"/>
        <v>15</v>
      </c>
      <c r="H15" s="33">
        <f t="shared" si="0"/>
        <v>16</v>
      </c>
      <c r="I15" s="32">
        <f t="shared" si="0"/>
        <v>17</v>
      </c>
      <c r="J15" s="32">
        <f t="shared" si="0"/>
        <v>18</v>
      </c>
      <c r="K15" s="32">
        <f t="shared" si="0"/>
        <v>19</v>
      </c>
      <c r="L15" s="32">
        <f t="shared" si="0"/>
        <v>20</v>
      </c>
      <c r="M15" s="32">
        <f t="shared" si="0"/>
        <v>21</v>
      </c>
      <c r="N15" s="32">
        <f t="shared" si="0"/>
        <v>22</v>
      </c>
      <c r="O15" s="32">
        <f t="shared" si="0"/>
        <v>23</v>
      </c>
      <c r="P15" s="32">
        <f aca="true" t="shared" si="1" ref="P15:AC15">IF(O15&gt;=$E$5," ",O15+1)</f>
        <v>24</v>
      </c>
      <c r="Q15" s="32">
        <f t="shared" si="1"/>
        <v>25</v>
      </c>
      <c r="R15" s="32" t="str">
        <f t="shared" si="1"/>
        <v> </v>
      </c>
      <c r="S15" s="32" t="str">
        <f t="shared" si="1"/>
        <v> </v>
      </c>
      <c r="T15" s="32" t="str">
        <f t="shared" si="1"/>
        <v> </v>
      </c>
      <c r="U15" s="32" t="str">
        <f t="shared" si="1"/>
        <v> </v>
      </c>
      <c r="V15" s="32" t="str">
        <f t="shared" si="1"/>
        <v> </v>
      </c>
      <c r="W15" s="32" t="str">
        <f t="shared" si="1"/>
        <v> </v>
      </c>
      <c r="X15" s="32" t="str">
        <f t="shared" si="1"/>
        <v> </v>
      </c>
      <c r="Y15" s="32" t="str">
        <f t="shared" si="1"/>
        <v> </v>
      </c>
      <c r="Z15" s="32" t="str">
        <f t="shared" si="1"/>
        <v> </v>
      </c>
      <c r="AA15" s="32" t="str">
        <f t="shared" si="1"/>
        <v> </v>
      </c>
      <c r="AB15" s="32" t="str">
        <f t="shared" si="1"/>
        <v> </v>
      </c>
      <c r="AC15" s="32" t="str">
        <f t="shared" si="1"/>
        <v> </v>
      </c>
      <c r="AD15" s="32" t="str">
        <f aca="true" t="shared" si="2" ref="AD15:CA15">IF(AC15&gt;=$E$5," ",AC15+1)</f>
        <v> </v>
      </c>
      <c r="AE15" s="32" t="str">
        <f t="shared" si="2"/>
        <v> </v>
      </c>
      <c r="AF15" s="32" t="str">
        <f t="shared" si="2"/>
        <v> </v>
      </c>
      <c r="AG15" s="32" t="str">
        <f t="shared" si="2"/>
        <v> </v>
      </c>
      <c r="AH15" s="32" t="str">
        <f t="shared" si="2"/>
        <v> </v>
      </c>
      <c r="AI15" s="32" t="str">
        <f t="shared" si="2"/>
        <v> </v>
      </c>
      <c r="AJ15" s="32" t="str">
        <f t="shared" si="2"/>
        <v> </v>
      </c>
      <c r="AK15" s="32" t="str">
        <f t="shared" si="2"/>
        <v> </v>
      </c>
      <c r="AL15" s="32" t="str">
        <f t="shared" si="2"/>
        <v> </v>
      </c>
      <c r="AM15" s="32" t="str">
        <f t="shared" si="2"/>
        <v> </v>
      </c>
      <c r="AN15" s="32" t="str">
        <f t="shared" si="2"/>
        <v> </v>
      </c>
      <c r="AO15" s="32" t="str">
        <f t="shared" si="2"/>
        <v> </v>
      </c>
      <c r="AP15" s="32" t="str">
        <f t="shared" si="2"/>
        <v> </v>
      </c>
      <c r="AQ15" s="32" t="str">
        <f t="shared" si="2"/>
        <v> </v>
      </c>
      <c r="AR15" s="32" t="str">
        <f t="shared" si="2"/>
        <v> </v>
      </c>
      <c r="AS15" s="32" t="str">
        <f t="shared" si="2"/>
        <v> </v>
      </c>
      <c r="AT15" s="32" t="str">
        <f t="shared" si="2"/>
        <v> </v>
      </c>
      <c r="AU15" s="32" t="str">
        <f t="shared" si="2"/>
        <v> </v>
      </c>
      <c r="AV15" s="32" t="str">
        <f t="shared" si="2"/>
        <v> </v>
      </c>
      <c r="AW15" s="32" t="str">
        <f t="shared" si="2"/>
        <v> </v>
      </c>
      <c r="AX15" s="32" t="str">
        <f t="shared" si="2"/>
        <v> </v>
      </c>
      <c r="AY15" s="32" t="str">
        <f t="shared" si="2"/>
        <v> </v>
      </c>
      <c r="AZ15" s="32" t="str">
        <f t="shared" si="2"/>
        <v> </v>
      </c>
      <c r="BA15" s="32" t="str">
        <f t="shared" si="2"/>
        <v> </v>
      </c>
      <c r="BB15" s="32" t="str">
        <f t="shared" si="2"/>
        <v> </v>
      </c>
      <c r="BC15" s="32" t="str">
        <f t="shared" si="2"/>
        <v> </v>
      </c>
      <c r="BD15" s="32" t="str">
        <f t="shared" si="2"/>
        <v> </v>
      </c>
      <c r="BE15" s="32" t="str">
        <f t="shared" si="2"/>
        <v> </v>
      </c>
      <c r="BF15" s="32" t="str">
        <f t="shared" si="2"/>
        <v> </v>
      </c>
      <c r="BG15" s="32" t="str">
        <f t="shared" si="2"/>
        <v> </v>
      </c>
      <c r="BH15" s="32" t="str">
        <f t="shared" si="2"/>
        <v> </v>
      </c>
      <c r="BI15" s="32" t="str">
        <f t="shared" si="2"/>
        <v> </v>
      </c>
      <c r="BJ15" s="32" t="str">
        <f t="shared" si="2"/>
        <v> </v>
      </c>
      <c r="BK15" s="32" t="str">
        <f t="shared" si="2"/>
        <v> </v>
      </c>
      <c r="BL15" s="32" t="str">
        <f t="shared" si="2"/>
        <v> </v>
      </c>
      <c r="BM15" s="32" t="str">
        <f t="shared" si="2"/>
        <v> </v>
      </c>
      <c r="BN15" s="32" t="str">
        <f t="shared" si="2"/>
        <v> </v>
      </c>
      <c r="BO15" s="32" t="str">
        <f t="shared" si="2"/>
        <v> </v>
      </c>
      <c r="BP15" s="32" t="str">
        <f t="shared" si="2"/>
        <v> </v>
      </c>
      <c r="BQ15" s="32" t="str">
        <f t="shared" si="2"/>
        <v> </v>
      </c>
      <c r="BR15" s="32" t="str">
        <f t="shared" si="2"/>
        <v> </v>
      </c>
      <c r="BS15" s="32" t="str">
        <f t="shared" si="2"/>
        <v> </v>
      </c>
      <c r="BT15" s="32" t="str">
        <f t="shared" si="2"/>
        <v> </v>
      </c>
      <c r="BU15" s="32" t="str">
        <f t="shared" si="2"/>
        <v> </v>
      </c>
      <c r="BV15" s="32" t="str">
        <f t="shared" si="2"/>
        <v> </v>
      </c>
      <c r="BW15" s="32" t="str">
        <f t="shared" si="2"/>
        <v> </v>
      </c>
      <c r="BX15" s="32" t="str">
        <f t="shared" si="2"/>
        <v> </v>
      </c>
      <c r="BY15" s="32" t="str">
        <f t="shared" si="2"/>
        <v> </v>
      </c>
      <c r="BZ15" s="32" t="str">
        <f t="shared" si="2"/>
        <v> </v>
      </c>
      <c r="CA15" s="32" t="str">
        <f t="shared" si="2"/>
        <v> </v>
      </c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</row>
    <row r="16" spans="2:95" ht="15" customHeight="1">
      <c r="B16" s="6" t="s">
        <v>18</v>
      </c>
      <c r="C16" s="7"/>
      <c r="D16" s="34"/>
      <c r="E16" s="34"/>
      <c r="F16" s="34"/>
      <c r="G16" s="34"/>
      <c r="H16" s="35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</row>
    <row r="17" spans="3:95" ht="12" customHeight="1">
      <c r="C17" s="36" t="s">
        <v>6</v>
      </c>
      <c r="D17" s="32">
        <f>+IF(D$15=" "," ",+(D$36/(D$35*$E$5)+$D10))</f>
        <v>74956.98630136986</v>
      </c>
      <c r="E17" s="32">
        <f>+IF(E$15=" "," ",+(E$36/(E$35*$E$5)+$D10))</f>
        <v>71968.5462555066</v>
      </c>
      <c r="F17" s="32">
        <f>+IF(F$15=" "," ",+(F$36/(F$35*$E$5)+$D10))</f>
        <v>70125.97402597402</v>
      </c>
      <c r="G17" s="32">
        <f>+IF(G$15=" "," ",+(G$36/(G$35*$E$5)+$D10))</f>
        <v>68346.12765957447</v>
      </c>
      <c r="H17" s="33">
        <f>+IF(H$15=" "," ",+(H$36/(H$35*$E$5)+$D10))</f>
        <v>66625.85774058578</v>
      </c>
      <c r="I17" s="32">
        <f>+IF(I$15=" "," ",+(I$36/(I$35*$E$5)+$D10))</f>
        <v>64962.22222222222</v>
      </c>
      <c r="J17" s="32">
        <f>+IF(J$15=" "," ",+(J$36/(J$35*$E$5)+$D10))</f>
        <v>63352.46963562752</v>
      </c>
      <c r="K17" s="32">
        <f>+IF(K$15=" "," ",+(K$36/(K$35*$E$5)+$D10))</f>
        <v>61794.02390438247</v>
      </c>
      <c r="L17" s="32">
        <f>+IF(L$15=" "," ",+(L$36/(L$35*$E$5)+$D10))</f>
        <v>60284.470588235294</v>
      </c>
      <c r="M17" s="32">
        <f>+IF(M$15=" "," ",+(M$36/(M$35*$E$5)+$D10))</f>
        <v>58821.5444015444</v>
      </c>
      <c r="N17" s="32">
        <f>+IF(N$15=" "," ",+(N$36/(N$35*$E$5)+$D10))</f>
        <v>57241.59090909091</v>
      </c>
      <c r="O17" s="32">
        <f>+IF(O$15=" "," ",+(O$36/(O$35*$E$5)+$D10))</f>
        <v>54681.52173913043</v>
      </c>
      <c r="P17" s="32">
        <f>+IF(P$15=" "," ",+(P$36/(P$35*$E$5)+$D10))</f>
        <v>52334.791666666664</v>
      </c>
      <c r="Q17" s="32">
        <f>+IF(Q$15=" "," ",+(Q$36/(Q$35*$E$5)+$D10))</f>
        <v>50175.8</v>
      </c>
      <c r="R17" s="32" t="str">
        <f>+IF(R$15=" "," ",+(R$36/(R$35*$E$5)+$D10))</f>
        <v> </v>
      </c>
      <c r="S17" s="32" t="str">
        <f>+IF(S$15=" "," ",+(S$36/(S$35*$E$5)+$D10))</f>
        <v> </v>
      </c>
      <c r="T17" s="32" t="str">
        <f>+IF(T$15=" "," ",+(T$36/(T$35*$E$5)+$D10))</f>
        <v> </v>
      </c>
      <c r="U17" s="32" t="str">
        <f>+IF(U$15=" "," ",+(U$36/(U$35*$E$5)+$D10))</f>
        <v> </v>
      </c>
      <c r="V17" s="32" t="str">
        <f>+IF(V$15=" "," ",+(V$36/(V$35*$E$5)+$D10))</f>
        <v> </v>
      </c>
      <c r="W17" s="32" t="str">
        <f>+IF(W$15=" "," ",+(W$36/(W$35*$E$5)+$D10))</f>
        <v> </v>
      </c>
      <c r="X17" s="32" t="str">
        <f>+IF(X$15=" "," ",+(X$36/(X$35*$E$5)+$D10))</f>
        <v> </v>
      </c>
      <c r="Y17" s="32" t="str">
        <f>+IF(Y$15=" "," ",+(Y$36/(Y$35*$E$5)+$D10))</f>
        <v> </v>
      </c>
      <c r="Z17" s="32" t="str">
        <f>+IF(Z$15=" "," ",+(Z$36/(Z$35*$E$5)+$D10))</f>
        <v> </v>
      </c>
      <c r="AA17" s="32" t="str">
        <f>+IF(AA$15=" "," ",+(AA$36/(AA$35*$E$5)+$D10))</f>
        <v> </v>
      </c>
      <c r="AB17" s="32" t="str">
        <f>+IF(AB$15=" "," ",+(AB$36/(AB$35*$E$5)+$D10))</f>
        <v> </v>
      </c>
      <c r="AC17" s="32" t="str">
        <f>+IF(AC$15=" "," ",+(AC$36/(AC$35*$E$5)+$D10))</f>
        <v> </v>
      </c>
      <c r="AD17" s="32" t="str">
        <f>+IF(AD$15=" "," ",+(AD$36/(AD$35*$E$5)+$D10))</f>
        <v> </v>
      </c>
      <c r="AE17" s="32" t="str">
        <f>+IF(AE$15=" "," ",+(AE$36/(AE$35*$E$5)+$D10))</f>
        <v> </v>
      </c>
      <c r="AF17" s="32" t="str">
        <f>+IF(AF$15=" "," ",+(AF$36/(AF$35*$E$5)+$D10))</f>
        <v> </v>
      </c>
      <c r="AG17" s="32" t="str">
        <f>+IF(AG$15=" "," ",+(AG$36/(AG$35*$E$5)+$D10))</f>
        <v> </v>
      </c>
      <c r="AH17" s="32" t="str">
        <f>+IF(AH$15=" "," ",+(AH$36/(AH$35*$E$5)+$D10))</f>
        <v> </v>
      </c>
      <c r="AI17" s="32" t="str">
        <f>+IF(AI$15=" "," ",+(AI$36/(AI$35*$E$5)+$D10))</f>
        <v> </v>
      </c>
      <c r="AJ17" s="32" t="str">
        <f>+IF(AJ$15=" "," ",+(AJ$36/(AJ$35*$E$5)+$D10))</f>
        <v> </v>
      </c>
      <c r="AK17" s="32" t="str">
        <f>+IF(AK$15=" "," ",+(AK$36/(AK$35*$E$5)+$D10))</f>
        <v> </v>
      </c>
      <c r="AL17" s="32" t="str">
        <f>+IF(AL$15=" "," ",+(AL$36/(AL$35*$E$5)+$D10))</f>
        <v> </v>
      </c>
      <c r="AM17" s="32" t="str">
        <f>+IF(AM$15=" "," ",+(AM$36/(AM$35*$E$5)+$D10))</f>
        <v> </v>
      </c>
      <c r="AN17" s="32" t="str">
        <f>+IF(AN$15=" "," ",+(AN$36/(AN$35*$E$5)+$D10))</f>
        <v> </v>
      </c>
      <c r="AO17" s="32" t="str">
        <f>+IF(AO$15=" "," ",+(AO$36/(AO$35*$E$5)+$D10))</f>
        <v> </v>
      </c>
      <c r="AP17" s="32" t="str">
        <f>+IF(AP$15=" "," ",+(AP$36/(AP$35*$E$5)+$D10))</f>
        <v> </v>
      </c>
      <c r="AQ17" s="32" t="str">
        <f>+IF(AQ$15=" "," ",+(AQ$36/(AQ$35*$E$5)+$D10))</f>
        <v> </v>
      </c>
      <c r="AR17" s="32" t="str">
        <f>+IF(AR$15=" "," ",+(AR$36/(AR$35*$E$5)+$D10))</f>
        <v> </v>
      </c>
      <c r="AS17" s="32" t="str">
        <f>+IF(AS$15=" "," ",+(AS$36/(AS$35*$E$5)+$D10))</f>
        <v> </v>
      </c>
      <c r="AT17" s="32" t="str">
        <f>+IF(AT$15=" "," ",+(AT$36/(AT$35*$E$5)+$D10))</f>
        <v> </v>
      </c>
      <c r="AU17" s="32" t="str">
        <f>+IF(AU$15=" "," ",+(AU$36/(AU$35*$E$5)+$D10))</f>
        <v> </v>
      </c>
      <c r="AV17" s="32" t="str">
        <f>+IF(AV$15=" "," ",+(AV$36/(AV$35*$E$5)+$D10))</f>
        <v> </v>
      </c>
      <c r="AW17" s="32" t="str">
        <f>+IF(AW$15=" "," ",+(AW$36/(AW$35*$E$5)+$D10))</f>
        <v> </v>
      </c>
      <c r="AX17" s="32" t="str">
        <f>+IF(AX$15=" "," ",+(AX$36/(AX$35*$E$5)+$D10))</f>
        <v> </v>
      </c>
      <c r="AY17" s="32" t="str">
        <f>+IF(AY$15=" "," ",+(AY$36/(AY$35*$E$5)+$D10))</f>
        <v> </v>
      </c>
      <c r="AZ17" s="32" t="str">
        <f>+IF(AZ$15=" "," ",+(AZ$36/(AZ$35*$E$5)+$D10))</f>
        <v> </v>
      </c>
      <c r="BA17" s="32" t="str">
        <f>+IF(BA$15=" "," ",+(BA$36/(BA$35*$E$5)+$D10))</f>
        <v> </v>
      </c>
      <c r="BB17" s="32" t="str">
        <f>+IF(BB$15=" "," ",+(BB$36/(BB$35*$E$5)+$D10))</f>
        <v> </v>
      </c>
      <c r="BC17" s="32" t="str">
        <f>+IF(BC$15=" "," ",+(BC$36/(BC$35*$E$5)+$D10))</f>
        <v> </v>
      </c>
      <c r="BD17" s="32" t="str">
        <f>+IF(BD$15=" "," ",+(BD$36/(BD$35*$E$5)+$D10))</f>
        <v> </v>
      </c>
      <c r="BE17" s="32" t="str">
        <f>+IF(BE$15=" "," ",+(BE$36/(BE$35*$E$5)+$D10))</f>
        <v> </v>
      </c>
      <c r="BF17" s="32" t="str">
        <f>+IF(BF$15=" "," ",+(BF$36/(BF$35*$E$5)+$D10))</f>
        <v> </v>
      </c>
      <c r="BG17" s="32" t="str">
        <f>+IF(BG$15=" "," ",+(BG$36/(BG$35*$E$5)+$D10))</f>
        <v> </v>
      </c>
      <c r="BH17" s="32" t="str">
        <f>+IF(BH$15=" "," ",+(BH$36/(BH$35*$E$5)+$D10))</f>
        <v> </v>
      </c>
      <c r="BI17" s="32" t="str">
        <f>+IF(BI$15=" "," ",+(BI$36/(BI$35*$E$5)+$D10))</f>
        <v> </v>
      </c>
      <c r="BJ17" s="32" t="str">
        <f>+IF(BJ$15=" "," ",+(BJ$36/(BJ$35*$E$5)+$D10))</f>
        <v> </v>
      </c>
      <c r="BK17" s="32" t="str">
        <f>+IF(BK$15=" "," ",+(BK$36/(BK$35*$E$5)+$D10))</f>
        <v> </v>
      </c>
      <c r="BL17" s="32" t="str">
        <f>+IF(BL$15=" "," ",+(BL$36/(BL$35*$E$5)+$D10))</f>
        <v> </v>
      </c>
      <c r="BM17" s="32" t="str">
        <f>+IF(BM$15=" "," ",+(BM$36/(BM$35*$E$5)+$D10))</f>
        <v> </v>
      </c>
      <c r="BN17" s="32" t="str">
        <f>+IF(BN$15=" "," ",+(BN$36/(BN$35*$E$5)+$D10))</f>
        <v> </v>
      </c>
      <c r="BO17" s="32" t="str">
        <f>+IF(BO$15=" "," ",+(BO$36/(BO$35*$E$5)+$D10))</f>
        <v> </v>
      </c>
      <c r="BP17" s="32" t="str">
        <f>+IF(BP$15=" "," ",+(BP$36/(BP$35*$E$5)+$D10))</f>
        <v> </v>
      </c>
      <c r="BQ17" s="32" t="str">
        <f>+IF(BQ$15=" "," ",+(BQ$36/(BQ$35*$E$5)+$D10))</f>
        <v> </v>
      </c>
      <c r="BR17" s="32" t="str">
        <f>+IF(BR$15=" "," ",+(BR$36/(BR$35*$E$5)+$D10))</f>
        <v> </v>
      </c>
      <c r="BS17" s="32" t="str">
        <f>+IF(BS$15=" "," ",+(BS$36/(BS$35*$E$5)+$D10))</f>
        <v> </v>
      </c>
      <c r="BT17" s="32" t="str">
        <f>+IF(BT$15=" "," ",+(BT$36/(BT$35*$E$5)+$D10))</f>
        <v> </v>
      </c>
      <c r="BU17" s="32" t="str">
        <f>+IF(BU$15=" "," ",+(BU$36/(BU$35*$E$5)+$D10))</f>
        <v> </v>
      </c>
      <c r="BV17" s="32" t="str">
        <f>+IF(BV$15=" "," ",+(BV$36/(BV$35*$E$5)+$D10))</f>
        <v> </v>
      </c>
      <c r="BW17" s="32" t="str">
        <f>+IF(BW$15=" "," ",+(BW$36/(BW$35*$E$5)+$D10))</f>
        <v> </v>
      </c>
      <c r="BX17" s="32" t="str">
        <f>+IF(BX$15=" "," ",+(BX$36/(BX$35*$E$5)+$D10))</f>
        <v> </v>
      </c>
      <c r="BY17" s="32" t="str">
        <f>+IF(BY$15=" "," ",+(BY$36/(BY$35*$E$5)+$D10))</f>
        <v> </v>
      </c>
      <c r="BZ17" s="32" t="str">
        <f>+IF(BZ$15=" "," ",+(BZ$36/(BZ$35*$E$5)+$D10))</f>
        <v> </v>
      </c>
      <c r="CA17" s="32" t="str">
        <f>+IF(CA$15=" "," ",+(CA$36/(CA$35*$E$5)+$D10))</f>
        <v> </v>
      </c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</row>
    <row r="18" spans="3:95" ht="15" customHeight="1">
      <c r="C18" s="36" t="s">
        <v>7</v>
      </c>
      <c r="D18" s="32">
        <f>+IF(D$15=" "," ",+(D$36/(D$35*$E$5)+$D11))</f>
        <v>76596.98630136986</v>
      </c>
      <c r="E18" s="32">
        <f>+IF(E$15=" "," ",+(E$36/(E$35*$E$5)+$D11))</f>
        <v>73608.5462555066</v>
      </c>
      <c r="F18" s="32">
        <f>+IF(F$15=" "," ",+(F$36/(F$35*$E$5)+$D11))</f>
        <v>71765.97402597402</v>
      </c>
      <c r="G18" s="32">
        <f>+IF(G$15=" "," ",+(G$36/(G$35*$E$5)+$D11))</f>
        <v>69986.12765957447</v>
      </c>
      <c r="H18" s="33">
        <f>+IF(H$15=" "," ",+(H$36/(H$35*$E$5)+$D11))</f>
        <v>68265.85774058578</v>
      </c>
      <c r="I18" s="32">
        <f>+IF(I$15=" "," ",+(I$36/(I$35*$E$5)+$D11))</f>
        <v>66602.22222222222</v>
      </c>
      <c r="J18" s="32">
        <f>+IF(J$15=" "," ",+(J$36/(J$35*$E$5)+$D11))</f>
        <v>64992.46963562752</v>
      </c>
      <c r="K18" s="32">
        <f>+IF(K$15=" "," ",+(K$36/(K$35*$E$5)+$D11))</f>
        <v>63434.02390438247</v>
      </c>
      <c r="L18" s="32">
        <f>+IF(L$15=" "," ",+(L$36/(L$35*$E$5)+$D11))</f>
        <v>61924.470588235294</v>
      </c>
      <c r="M18" s="32">
        <f>+IF(M$15=" "," ",+(M$36/(M$35*$E$5)+$D11))</f>
        <v>60461.5444015444</v>
      </c>
      <c r="N18" s="32">
        <f>+IF(N$15=" "," ",+(N$36/(N$35*$E$5)+$D11))</f>
        <v>58881.59090909091</v>
      </c>
      <c r="O18" s="32">
        <f>+IF(O$15=" "," ",+(O$36/(O$35*$E$5)+$D11))</f>
        <v>56321.52173913043</v>
      </c>
      <c r="P18" s="32">
        <f>+IF(P$15=" "," ",+(P$36/(P$35*$E$5)+$D11))</f>
        <v>53974.791666666664</v>
      </c>
      <c r="Q18" s="32">
        <f>+IF(Q$15=" "," ",+(Q$36/(Q$35*$E$5)+$D11))</f>
        <v>51815.8</v>
      </c>
      <c r="R18" s="32" t="str">
        <f>+IF(R$15=" "," ",+(R$36/(R$35*$E$5)+$D11))</f>
        <v> </v>
      </c>
      <c r="S18" s="32" t="str">
        <f>+IF(S$15=" "," ",+(S$36/(S$35*$E$5)+$D11))</f>
        <v> </v>
      </c>
      <c r="T18" s="32" t="str">
        <f>+IF(T$15=" "," ",+(T$36/(T$35*$E$5)+$D11))</f>
        <v> </v>
      </c>
      <c r="U18" s="32" t="str">
        <f>+IF(U$15=" "," ",+(U$36/(U$35*$E$5)+$D11))</f>
        <v> </v>
      </c>
      <c r="V18" s="32" t="str">
        <f>+IF(V$15=" "," ",+(V$36/(V$35*$E$5)+$D11))</f>
        <v> </v>
      </c>
      <c r="W18" s="32" t="str">
        <f>+IF(W$15=" "," ",+(W$36/(W$35*$E$5)+$D11))</f>
        <v> </v>
      </c>
      <c r="X18" s="32" t="str">
        <f>+IF(X$15=" "," ",+(X$36/(X$35*$E$5)+$D11))</f>
        <v> </v>
      </c>
      <c r="Y18" s="32" t="str">
        <f>+IF(Y$15=" "," ",+(Y$36/(Y$35*$E$5)+$D11))</f>
        <v> </v>
      </c>
      <c r="Z18" s="32" t="str">
        <f>+IF(Z$15=" "," ",+(Z$36/(Z$35*$E$5)+$D11))</f>
        <v> </v>
      </c>
      <c r="AA18" s="32" t="str">
        <f>+IF(AA$15=" "," ",+(AA$36/(AA$35*$E$5)+$D11))</f>
        <v> </v>
      </c>
      <c r="AB18" s="32" t="str">
        <f>+IF(AB$15=" "," ",+(AB$36/(AB$35*$E$5)+$D11))</f>
        <v> </v>
      </c>
      <c r="AC18" s="32" t="str">
        <f>+IF(AC$15=" "," ",+(AC$36/(AC$35*$E$5)+$D11))</f>
        <v> </v>
      </c>
      <c r="AD18" s="32" t="str">
        <f>+IF(AD$15=" "," ",+(AD$36/(AD$35*$E$5)+$D11))</f>
        <v> </v>
      </c>
      <c r="AE18" s="32" t="str">
        <f>+IF(AE$15=" "," ",+(AE$36/(AE$35*$E$5)+$D11))</f>
        <v> </v>
      </c>
      <c r="AF18" s="32" t="str">
        <f>+IF(AF$15=" "," ",+(AF$36/(AF$35*$E$5)+$D11))</f>
        <v> </v>
      </c>
      <c r="AG18" s="32" t="str">
        <f>+IF(AG$15=" "," ",+(AG$36/(AG$35*$E$5)+$D11))</f>
        <v> </v>
      </c>
      <c r="AH18" s="32" t="str">
        <f>+IF(AH$15=" "," ",+(AH$36/(AH$35*$E$5)+$D11))</f>
        <v> </v>
      </c>
      <c r="AI18" s="32" t="str">
        <f>+IF(AI$15=" "," ",+(AI$36/(AI$35*$E$5)+$D11))</f>
        <v> </v>
      </c>
      <c r="AJ18" s="32" t="str">
        <f>+IF(AJ$15=" "," ",+(AJ$36/(AJ$35*$E$5)+$D11))</f>
        <v> </v>
      </c>
      <c r="AK18" s="32" t="str">
        <f>+IF(AK$15=" "," ",+(AK$36/(AK$35*$E$5)+$D11))</f>
        <v> </v>
      </c>
      <c r="AL18" s="32" t="str">
        <f>+IF(AL$15=" "," ",+(AL$36/(AL$35*$E$5)+$D11))</f>
        <v> </v>
      </c>
      <c r="AM18" s="32" t="str">
        <f>+IF(AM$15=" "," ",+(AM$36/(AM$35*$E$5)+$D11))</f>
        <v> </v>
      </c>
      <c r="AN18" s="32" t="str">
        <f>+IF(AN$15=" "," ",+(AN$36/(AN$35*$E$5)+$D11))</f>
        <v> </v>
      </c>
      <c r="AO18" s="32" t="str">
        <f>+IF(AO$15=" "," ",+(AO$36/(AO$35*$E$5)+$D11))</f>
        <v> </v>
      </c>
      <c r="AP18" s="32" t="str">
        <f>+IF(AP$15=" "," ",+(AP$36/(AP$35*$E$5)+$D11))</f>
        <v> </v>
      </c>
      <c r="AQ18" s="32" t="str">
        <f>+IF(AQ$15=" "," ",+(AQ$36/(AQ$35*$E$5)+$D11))</f>
        <v> </v>
      </c>
      <c r="AR18" s="32" t="str">
        <f>+IF(AR$15=" "," ",+(AR$36/(AR$35*$E$5)+$D11))</f>
        <v> </v>
      </c>
      <c r="AS18" s="32" t="str">
        <f>+IF(AS$15=" "," ",+(AS$36/(AS$35*$E$5)+$D11))</f>
        <v> </v>
      </c>
      <c r="AT18" s="32" t="str">
        <f>+IF(AT$15=" "," ",+(AT$36/(AT$35*$E$5)+$D11))</f>
        <v> </v>
      </c>
      <c r="AU18" s="32" t="str">
        <f>+IF(AU$15=" "," ",+(AU$36/(AU$35*$E$5)+$D11))</f>
        <v> </v>
      </c>
      <c r="AV18" s="32" t="str">
        <f>+IF(AV$15=" "," ",+(AV$36/(AV$35*$E$5)+$D11))</f>
        <v> </v>
      </c>
      <c r="AW18" s="32" t="str">
        <f>+IF(AW$15=" "," ",+(AW$36/(AW$35*$E$5)+$D11))</f>
        <v> </v>
      </c>
      <c r="AX18" s="32" t="str">
        <f>+IF(AX$15=" "," ",+(AX$36/(AX$35*$E$5)+$D11))</f>
        <v> </v>
      </c>
      <c r="AY18" s="32" t="str">
        <f>+IF(AY$15=" "," ",+(AY$36/(AY$35*$E$5)+$D11))</f>
        <v> </v>
      </c>
      <c r="AZ18" s="32" t="str">
        <f>+IF(AZ$15=" "," ",+(AZ$36/(AZ$35*$E$5)+$D11))</f>
        <v> </v>
      </c>
      <c r="BA18" s="32" t="str">
        <f>+IF(BA$15=" "," ",+(BA$36/(BA$35*$E$5)+$D11))</f>
        <v> </v>
      </c>
      <c r="BB18" s="32" t="str">
        <f>+IF(BB$15=" "," ",+(BB$36/(BB$35*$E$5)+$D11))</f>
        <v> </v>
      </c>
      <c r="BC18" s="32" t="str">
        <f>+IF(BC$15=" "," ",+(BC$36/(BC$35*$E$5)+$D11))</f>
        <v> </v>
      </c>
      <c r="BD18" s="32" t="str">
        <f>+IF(BD$15=" "," ",+(BD$36/(BD$35*$E$5)+$D11))</f>
        <v> </v>
      </c>
      <c r="BE18" s="32" t="str">
        <f>+IF(BE$15=" "," ",+(BE$36/(BE$35*$E$5)+$D11))</f>
        <v> </v>
      </c>
      <c r="BF18" s="32" t="str">
        <f>+IF(BF$15=" "," ",+(BF$36/(BF$35*$E$5)+$D11))</f>
        <v> </v>
      </c>
      <c r="BG18" s="32" t="str">
        <f>+IF(BG$15=" "," ",+(BG$36/(BG$35*$E$5)+$D11))</f>
        <v> </v>
      </c>
      <c r="BH18" s="32" t="str">
        <f>+IF(BH$15=" "," ",+(BH$36/(BH$35*$E$5)+$D11))</f>
        <v> </v>
      </c>
      <c r="BI18" s="32" t="str">
        <f>+IF(BI$15=" "," ",+(BI$36/(BI$35*$E$5)+$D11))</f>
        <v> </v>
      </c>
      <c r="BJ18" s="32" t="str">
        <f>+IF(BJ$15=" "," ",+(BJ$36/(BJ$35*$E$5)+$D11))</f>
        <v> </v>
      </c>
      <c r="BK18" s="32" t="str">
        <f>+IF(BK$15=" "," ",+(BK$36/(BK$35*$E$5)+$D11))</f>
        <v> </v>
      </c>
      <c r="BL18" s="32" t="str">
        <f>+IF(BL$15=" "," ",+(BL$36/(BL$35*$E$5)+$D11))</f>
        <v> </v>
      </c>
      <c r="BM18" s="32" t="str">
        <f>+IF(BM$15=" "," ",+(BM$36/(BM$35*$E$5)+$D11))</f>
        <v> </v>
      </c>
      <c r="BN18" s="32" t="str">
        <f>+IF(BN$15=" "," ",+(BN$36/(BN$35*$E$5)+$D11))</f>
        <v> </v>
      </c>
      <c r="BO18" s="32" t="str">
        <f>+IF(BO$15=" "," ",+(BO$36/(BO$35*$E$5)+$D11))</f>
        <v> </v>
      </c>
      <c r="BP18" s="32" t="str">
        <f>+IF(BP$15=" "," ",+(BP$36/(BP$35*$E$5)+$D11))</f>
        <v> </v>
      </c>
      <c r="BQ18" s="32" t="str">
        <f>+IF(BQ$15=" "," ",+(BQ$36/(BQ$35*$E$5)+$D11))</f>
        <v> </v>
      </c>
      <c r="BR18" s="32" t="str">
        <f>+IF(BR$15=" "," ",+(BR$36/(BR$35*$E$5)+$D11))</f>
        <v> </v>
      </c>
      <c r="BS18" s="32" t="str">
        <f>+IF(BS$15=" "," ",+(BS$36/(BS$35*$E$5)+$D11))</f>
        <v> </v>
      </c>
      <c r="BT18" s="32" t="str">
        <f>+IF(BT$15=" "," ",+(BT$36/(BT$35*$E$5)+$D11))</f>
        <v> </v>
      </c>
      <c r="BU18" s="32" t="str">
        <f>+IF(BU$15=" "," ",+(BU$36/(BU$35*$E$5)+$D11))</f>
        <v> </v>
      </c>
      <c r="BV18" s="32" t="str">
        <f>+IF(BV$15=" "," ",+(BV$36/(BV$35*$E$5)+$D11))</f>
        <v> </v>
      </c>
      <c r="BW18" s="32" t="str">
        <f>+IF(BW$15=" "," ",+(BW$36/(BW$35*$E$5)+$D11))</f>
        <v> </v>
      </c>
      <c r="BX18" s="32" t="str">
        <f>+IF(BX$15=" "," ",+(BX$36/(BX$35*$E$5)+$D11))</f>
        <v> </v>
      </c>
      <c r="BY18" s="32" t="str">
        <f>+IF(BY$15=" "," ",+(BY$36/(BY$35*$E$5)+$D11))</f>
        <v> </v>
      </c>
      <c r="BZ18" s="32" t="str">
        <f>+IF(BZ$15=" "," ",+(BZ$36/(BZ$35*$E$5)+$D11))</f>
        <v> </v>
      </c>
      <c r="CA18" s="32" t="str">
        <f>+IF(CA$15=" "," ",+(CA$36/(CA$35*$E$5)+$D11))</f>
        <v> </v>
      </c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</row>
    <row r="19" spans="2:112" ht="15" customHeight="1">
      <c r="B19" s="13"/>
      <c r="C19" s="37" t="s">
        <v>8</v>
      </c>
      <c r="D19" s="33">
        <f>+IF(D$15=" "," ",+(D$36/(D$35*$E$5)+$D12))</f>
        <v>84796.98630136986</v>
      </c>
      <c r="E19" s="33">
        <f>+IF(E$15=" "," ",+(E$36/(E$35*$E$5)+$D12))</f>
        <v>81808.5462555066</v>
      </c>
      <c r="F19" s="33">
        <f>+IF(F$15=" "," ",+(F$36/(F$35*$E$5)+$D12))</f>
        <v>79965.97402597402</v>
      </c>
      <c r="G19" s="33">
        <f>+IF(G$15=" "," ",+(G$36/(G$35*$E$5)+$D12))</f>
        <v>78186.12765957447</v>
      </c>
      <c r="H19" s="33">
        <f>+IF(H$15=" "," ",+(H$36/(H$35*$E$5)+$D12))</f>
        <v>76465.85774058578</v>
      </c>
      <c r="I19" s="33">
        <f>+IF(I$15=" "," ",+(I$36/(I$35*$E$5)+$D12))</f>
        <v>74802.22222222222</v>
      </c>
      <c r="J19" s="33">
        <f>+IF(J$15=" "," ",+(J$36/(J$35*$E$5)+$D12))</f>
        <v>73192.46963562752</v>
      </c>
      <c r="K19" s="33">
        <f>+IF(K$15=" "," ",+(K$36/(K$35*$E$5)+$D12))</f>
        <v>71634.02390438247</v>
      </c>
      <c r="L19" s="33">
        <f>+IF(L$15=" "," ",+(L$36/(L$35*$E$5)+$D12))</f>
        <v>70124.4705882353</v>
      </c>
      <c r="M19" s="33">
        <f>+IF(M$15=" "," ",+(M$36/(M$35*$E$5)+$D12))</f>
        <v>68661.54440154441</v>
      </c>
      <c r="N19" s="33">
        <f>+IF(N$15=" "," ",+(N$36/(N$35*$E$5)+$D12))</f>
        <v>67081.59090909091</v>
      </c>
      <c r="O19" s="33">
        <f>+IF(O$15=" "," ",+(O$36/(O$35*$E$5)+$D12))</f>
        <v>64521.52173913043</v>
      </c>
      <c r="P19" s="33">
        <f>+IF(P$15=" "," ",+(P$36/(P$35*$E$5)+$D12))</f>
        <v>62174.791666666664</v>
      </c>
      <c r="Q19" s="33">
        <f>+IF(Q$15=" "," ",+(Q$36/(Q$35*$E$5)+$D12))</f>
        <v>60015.8</v>
      </c>
      <c r="R19" s="33" t="str">
        <f>+IF(R$15=" "," ",+(R$36/(R$35*$E$5)+$D12))</f>
        <v> </v>
      </c>
      <c r="S19" s="33" t="str">
        <f>+IF(S$15=" "," ",+(S$36/(S$35*$E$5)+$D12))</f>
        <v> </v>
      </c>
      <c r="T19" s="33" t="str">
        <f>+IF(T$15=" "," ",+(T$36/(T$35*$E$5)+$D12))</f>
        <v> </v>
      </c>
      <c r="U19" s="33" t="str">
        <f>+IF(U$15=" "," ",+(U$36/(U$35*$E$5)+$D12))</f>
        <v> </v>
      </c>
      <c r="V19" s="33" t="str">
        <f>+IF(V$15=" "," ",+(V$36/(V$35*$E$5)+$D12))</f>
        <v> </v>
      </c>
      <c r="W19" s="33" t="str">
        <f>+IF(W$15=" "," ",+(W$36/(W$35*$E$5)+$D12))</f>
        <v> </v>
      </c>
      <c r="X19" s="33" t="str">
        <f>+IF(X$15=" "," ",+(X$36/(X$35*$E$5)+$D12))</f>
        <v> </v>
      </c>
      <c r="Y19" s="33" t="str">
        <f>+IF(Y$15=" "," ",+(Y$36/(Y$35*$E$5)+$D12))</f>
        <v> </v>
      </c>
      <c r="Z19" s="33" t="str">
        <f>+IF(Z$15=" "," ",+(Z$36/(Z$35*$E$5)+$D12))</f>
        <v> </v>
      </c>
      <c r="AA19" s="33" t="str">
        <f>+IF(AA$15=" "," ",+(AA$36/(AA$35*$E$5)+$D12))</f>
        <v> </v>
      </c>
      <c r="AB19" s="33" t="str">
        <f>+IF(AB$15=" "," ",+(AB$36/(AB$35*$E$5)+$D12))</f>
        <v> </v>
      </c>
      <c r="AC19" s="33" t="str">
        <f>+IF(AC$15=" "," ",+(AC$36/(AC$35*$E$5)+$D12))</f>
        <v> </v>
      </c>
      <c r="AD19" s="33" t="str">
        <f>+IF(AD$15=" "," ",+(AD$36/(AD$35*$E$5)+$D12))</f>
        <v> </v>
      </c>
      <c r="AE19" s="33" t="str">
        <f>+IF(AE$15=" "," ",+(AE$36/(AE$35*$E$5)+$D12))</f>
        <v> </v>
      </c>
      <c r="AF19" s="33" t="str">
        <f>+IF(AF$15=" "," ",+(AF$36/(AF$35*$E$5)+$D12))</f>
        <v> </v>
      </c>
      <c r="AG19" s="33" t="str">
        <f>+IF(AG$15=" "," ",+(AG$36/(AG$35*$E$5)+$D12))</f>
        <v> </v>
      </c>
      <c r="AH19" s="33" t="str">
        <f>+IF(AH$15=" "," ",+(AH$36/(AH$35*$E$5)+$D12))</f>
        <v> </v>
      </c>
      <c r="AI19" s="33" t="str">
        <f>+IF(AI$15=" "," ",+(AI$36/(AI$35*$E$5)+$D12))</f>
        <v> </v>
      </c>
      <c r="AJ19" s="33" t="str">
        <f>+IF(AJ$15=" "," ",+(AJ$36/(AJ$35*$E$5)+$D12))</f>
        <v> </v>
      </c>
      <c r="AK19" s="33" t="str">
        <f>+IF(AK$15=" "," ",+(AK$36/(AK$35*$E$5)+$D12))</f>
        <v> </v>
      </c>
      <c r="AL19" s="33" t="str">
        <f>+IF(AL$15=" "," ",+(AL$36/(AL$35*$E$5)+$D12))</f>
        <v> </v>
      </c>
      <c r="AM19" s="33" t="str">
        <f>+IF(AM$15=" "," ",+(AM$36/(AM$35*$E$5)+$D12))</f>
        <v> </v>
      </c>
      <c r="AN19" s="33" t="str">
        <f>+IF(AN$15=" "," ",+(AN$36/(AN$35*$E$5)+$D12))</f>
        <v> </v>
      </c>
      <c r="AO19" s="33" t="str">
        <f>+IF(AO$15=" "," ",+(AO$36/(AO$35*$E$5)+$D12))</f>
        <v> </v>
      </c>
      <c r="AP19" s="33" t="str">
        <f>+IF(AP$15=" "," ",+(AP$36/(AP$35*$E$5)+$D12))</f>
        <v> </v>
      </c>
      <c r="AQ19" s="33" t="str">
        <f>+IF(AQ$15=" "," ",+(AQ$36/(AQ$35*$E$5)+$D12))</f>
        <v> </v>
      </c>
      <c r="AR19" s="33" t="str">
        <f>+IF(AR$15=" "," ",+(AR$36/(AR$35*$E$5)+$D12))</f>
        <v> </v>
      </c>
      <c r="AS19" s="33" t="str">
        <f>+IF(AS$15=" "," ",+(AS$36/(AS$35*$E$5)+$D12))</f>
        <v> </v>
      </c>
      <c r="AT19" s="33" t="str">
        <f>+IF(AT$15=" "," ",+(AT$36/(AT$35*$E$5)+$D12))</f>
        <v> </v>
      </c>
      <c r="AU19" s="33" t="str">
        <f>+IF(AU$15=" "," ",+(AU$36/(AU$35*$E$5)+$D12))</f>
        <v> </v>
      </c>
      <c r="AV19" s="33" t="str">
        <f>+IF(AV$15=" "," ",+(AV$36/(AV$35*$E$5)+$D12))</f>
        <v> </v>
      </c>
      <c r="AW19" s="33" t="str">
        <f>+IF(AW$15=" "," ",+(AW$36/(AW$35*$E$5)+$D12))</f>
        <v> </v>
      </c>
      <c r="AX19" s="33" t="str">
        <f>+IF(AX$15=" "," ",+(AX$36/(AX$35*$E$5)+$D12))</f>
        <v> </v>
      </c>
      <c r="AY19" s="33" t="str">
        <f>+IF(AY$15=" "," ",+(AY$36/(AY$35*$E$5)+$D12))</f>
        <v> </v>
      </c>
      <c r="AZ19" s="33" t="str">
        <f>+IF(AZ$15=" "," ",+(AZ$36/(AZ$35*$E$5)+$D12))</f>
        <v> </v>
      </c>
      <c r="BA19" s="33" t="str">
        <f>+IF(BA$15=" "," ",+(BA$36/(BA$35*$E$5)+$D12))</f>
        <v> </v>
      </c>
      <c r="BB19" s="33" t="str">
        <f>+IF(BB$15=" "," ",+(BB$36/(BB$35*$E$5)+$D12))</f>
        <v> </v>
      </c>
      <c r="BC19" s="33" t="str">
        <f>+IF(BC$15=" "," ",+(BC$36/(BC$35*$E$5)+$D12))</f>
        <v> </v>
      </c>
      <c r="BD19" s="33" t="str">
        <f>+IF(BD$15=" "," ",+(BD$36/(BD$35*$E$5)+$D12))</f>
        <v> </v>
      </c>
      <c r="BE19" s="33" t="str">
        <f>+IF(BE$15=" "," ",+(BE$36/(BE$35*$E$5)+$D12))</f>
        <v> </v>
      </c>
      <c r="BF19" s="33" t="str">
        <f>+IF(BF$15=" "," ",+(BF$36/(BF$35*$E$5)+$D12))</f>
        <v> </v>
      </c>
      <c r="BG19" s="33" t="str">
        <f>+IF(BG$15=" "," ",+(BG$36/(BG$35*$E$5)+$D12))</f>
        <v> </v>
      </c>
      <c r="BH19" s="33" t="str">
        <f>+IF(BH$15=" "," ",+(BH$36/(BH$35*$E$5)+$D12))</f>
        <v> </v>
      </c>
      <c r="BI19" s="33" t="str">
        <f>+IF(BI$15=" "," ",+(BI$36/(BI$35*$E$5)+$D12))</f>
        <v> </v>
      </c>
      <c r="BJ19" s="33" t="str">
        <f>+IF(BJ$15=" "," ",+(BJ$36/(BJ$35*$E$5)+$D12))</f>
        <v> </v>
      </c>
      <c r="BK19" s="33" t="str">
        <f>+IF(BK$15=" "," ",+(BK$36/(BK$35*$E$5)+$D12))</f>
        <v> </v>
      </c>
      <c r="BL19" s="33" t="str">
        <f>+IF(BL$15=" "," ",+(BL$36/(BL$35*$E$5)+$D12))</f>
        <v> </v>
      </c>
      <c r="BM19" s="33" t="str">
        <f>+IF(BM$15=" "," ",+(BM$36/(BM$35*$E$5)+$D12))</f>
        <v> </v>
      </c>
      <c r="BN19" s="33" t="str">
        <f>+IF(BN$15=" "," ",+(BN$36/(BN$35*$E$5)+$D12))</f>
        <v> </v>
      </c>
      <c r="BO19" s="33" t="str">
        <f>+IF(BO$15=" "," ",+(BO$36/(BO$35*$E$5)+$D12))</f>
        <v> </v>
      </c>
      <c r="BP19" s="33" t="str">
        <f>+IF(BP$15=" "," ",+(BP$36/(BP$35*$E$5)+$D12))</f>
        <v> </v>
      </c>
      <c r="BQ19" s="33" t="str">
        <f>+IF(BQ$15=" "," ",+(BQ$36/(BQ$35*$E$5)+$D12))</f>
        <v> </v>
      </c>
      <c r="BR19" s="33" t="str">
        <f>+IF(BR$15=" "," ",+(BR$36/(BR$35*$E$5)+$D12))</f>
        <v> </v>
      </c>
      <c r="BS19" s="33" t="str">
        <f>+IF(BS$15=" "," ",+(BS$36/(BS$35*$E$5)+$D12))</f>
        <v> </v>
      </c>
      <c r="BT19" s="33" t="str">
        <f>+IF(BT$15=" "," ",+(BT$36/(BT$35*$E$5)+$D12))</f>
        <v> </v>
      </c>
      <c r="BU19" s="33" t="str">
        <f>+IF(BU$15=" "," ",+(BU$36/(BU$35*$E$5)+$D12))</f>
        <v> </v>
      </c>
      <c r="BV19" s="33" t="str">
        <f>+IF(BV$15=" "," ",+(BV$36/(BV$35*$E$5)+$D12))</f>
        <v> </v>
      </c>
      <c r="BW19" s="33" t="str">
        <f>+IF(BW$15=" "," ",+(BW$36/(BW$35*$E$5)+$D12))</f>
        <v> </v>
      </c>
      <c r="BX19" s="33" t="str">
        <f>+IF(BX$15=" "," ",+(BX$36/(BX$35*$E$5)+$D12))</f>
        <v> </v>
      </c>
      <c r="BY19" s="33" t="str">
        <f>+IF(BY$15=" "," ",+(BY$36/(BY$35*$E$5)+$D12))</f>
        <v> </v>
      </c>
      <c r="BZ19" s="33" t="str">
        <f>+IF(BZ$15=" "," ",+(BZ$36/(BZ$35*$E$5)+$D12))</f>
        <v> </v>
      </c>
      <c r="CA19" s="33" t="str">
        <f>+IF(CA$15=" "," ",+(CA$36/(CA$35*$E$5)+$D12))</f>
        <v> </v>
      </c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</row>
    <row r="20" spans="2:112" ht="15" customHeight="1">
      <c r="B20" s="15" t="s">
        <v>19</v>
      </c>
      <c r="C20" s="15"/>
      <c r="D20" s="15">
        <f>+IF(D$15=" "," ",+D38/$E$7)</f>
        <v>5.397864625302175</v>
      </c>
      <c r="E20" s="15">
        <f>+IF(E$15=" "," ",+E38/$E$7)</f>
        <v>4.856296968126457</v>
      </c>
      <c r="F20" s="15">
        <f>+IF(F$15=" "," ",+F38/$E$7)</f>
        <v>4.170320855614975</v>
      </c>
      <c r="G20" s="15">
        <f>+IF(G$15=" "," ",+G38/$E$7)</f>
        <v>3.5237171464330395</v>
      </c>
      <c r="H20" s="15">
        <f>+IF(H$15=" "," ",+H38/$E$7)</f>
        <v>2.9145089835097204</v>
      </c>
      <c r="I20" s="15">
        <f>+IF(I$15=" "," ",+I38/$E$7)</f>
        <v>2.340849673202615</v>
      </c>
      <c r="J20" s="15">
        <f>+IF(J$15=" "," ",+J38/$E$7)</f>
        <v>1.8010121457489914</v>
      </c>
      <c r="K20" s="15">
        <f>+IF(K$15=" "," ",+K38/$E$7)</f>
        <v>1.29337942348254</v>
      </c>
      <c r="L20" s="15">
        <f>+IF(L$15=" "," ",+L38/$E$7)</f>
        <v>0.8164359861591709</v>
      </c>
      <c r="M20" s="15">
        <f>+IF(M$15=" "," ",+M38/$E$7)</f>
        <v>0.36875993640699534</v>
      </c>
      <c r="N20" s="15">
        <f>+IF(N$15=" "," ",+N38/$E$7)</f>
        <v>-3.3404683451057337E-15</v>
      </c>
      <c r="O20" s="15">
        <f>+IF(O$15=" "," ",+O38/$E$7)</f>
        <v>0</v>
      </c>
      <c r="P20" s="15">
        <f>+IF(P$15=" "," ",+P38/$E$7)</f>
        <v>3.3404683451057337E-15</v>
      </c>
      <c r="Q20" s="15">
        <f>+IF(Q$15=" "," ",+Q38/$E$7)</f>
        <v>0</v>
      </c>
      <c r="R20" s="15" t="str">
        <f>+IF(R$15=" "," ",+R38/$E$7)</f>
        <v> </v>
      </c>
      <c r="S20" s="15" t="str">
        <f>+IF(S$15=" "," ",+S38/$E$7)</f>
        <v> </v>
      </c>
      <c r="T20" s="15" t="str">
        <f>+IF(T$15=" "," ",+T38/$E$7)</f>
        <v> </v>
      </c>
      <c r="U20" s="15" t="str">
        <f>+IF(U$15=" "," ",+U38/$E$7)</f>
        <v> </v>
      </c>
      <c r="V20" s="15" t="str">
        <f>+IF(V$15=" "," ",+V38/$E$7)</f>
        <v> </v>
      </c>
      <c r="W20" s="15" t="str">
        <f>+IF(W$15=" "," ",+W38/$E$7)</f>
        <v> </v>
      </c>
      <c r="X20" s="15" t="str">
        <f>+IF(X$15=" "," ",+X38/$E$7)</f>
        <v> </v>
      </c>
      <c r="Y20" s="15" t="str">
        <f>+IF(Y$15=" "," ",+Y38/$E$7)</f>
        <v> </v>
      </c>
      <c r="Z20" s="15" t="str">
        <f>+IF(Z$15=" "," ",+Z38/$E$7)</f>
        <v> </v>
      </c>
      <c r="AA20" s="15" t="str">
        <f>+IF(AA$15=" "," ",+AA38/$E$7)</f>
        <v> </v>
      </c>
      <c r="AB20" s="15" t="str">
        <f>+IF(AB$15=" "," ",+AB38/$E$7)</f>
        <v> </v>
      </c>
      <c r="AC20" s="15" t="str">
        <f>+IF(AC$15=" "," ",+AC38/$E$7)</f>
        <v> </v>
      </c>
      <c r="AD20" s="15" t="str">
        <f>+IF(AD$15=" "," ",+AD38/$E$7)</f>
        <v> </v>
      </c>
      <c r="AE20" s="15" t="str">
        <f>+IF(AE$15=" "," ",+AE38/$E$7)</f>
        <v> </v>
      </c>
      <c r="AF20" s="15" t="str">
        <f>+IF(AF$15=" "," ",+AF38/$E$7)</f>
        <v> </v>
      </c>
      <c r="AG20" s="15" t="str">
        <f>+IF(AG$15=" "," ",+AG38/$E$7)</f>
        <v> </v>
      </c>
      <c r="AH20" s="15" t="str">
        <f>+IF(AH$15=" "," ",+AH38/$E$7)</f>
        <v> </v>
      </c>
      <c r="AI20" s="15" t="str">
        <f>+IF(AI$15=" "," ",+AI38/$E$7)</f>
        <v> </v>
      </c>
      <c r="AJ20" s="15" t="str">
        <f>+IF(AJ$15=" "," ",+AJ38/$E$7)</f>
        <v> </v>
      </c>
      <c r="AK20" s="15" t="str">
        <f>+IF(AK$15=" "," ",+AK38/$E$7)</f>
        <v> </v>
      </c>
      <c r="AL20" s="15" t="str">
        <f>+IF(AL$15=" "," ",+AL38/$E$7)</f>
        <v> </v>
      </c>
      <c r="AM20" s="15" t="str">
        <f>+IF(AM$15=" "," ",+AM38/$E$7)</f>
        <v> </v>
      </c>
      <c r="AN20" s="15" t="str">
        <f>+IF(AN$15=" "," ",+AN38/$E$7)</f>
        <v> </v>
      </c>
      <c r="AO20" s="15" t="str">
        <f>+IF(AO$15=" "," ",+AO38/$E$7)</f>
        <v> </v>
      </c>
      <c r="AP20" s="15" t="str">
        <f>+IF(AP$15=" "," ",+AP38/$E$7)</f>
        <v> </v>
      </c>
      <c r="AQ20" s="15" t="str">
        <f>+IF(AQ$15=" "," ",+AQ38/$E$7)</f>
        <v> </v>
      </c>
      <c r="AR20" s="15" t="str">
        <f>+IF(AR$15=" "," ",+AR38/$E$7)</f>
        <v> </v>
      </c>
      <c r="AS20" s="15" t="str">
        <f>+IF(AS$15=" "," ",+AS38/$E$7)</f>
        <v> </v>
      </c>
      <c r="AT20" s="15" t="str">
        <f>+IF(AT$15=" "," ",+AT38/$E$7)</f>
        <v> </v>
      </c>
      <c r="AU20" s="15" t="str">
        <f>+IF(AU$15=" "," ",+AU38/$E$7)</f>
        <v> </v>
      </c>
      <c r="AV20" s="15" t="str">
        <f>+IF(AV$15=" "," ",+AV38/$E$7)</f>
        <v> </v>
      </c>
      <c r="AW20" s="15" t="str">
        <f>+IF(AW$15=" "," ",+AW38/$E$7)</f>
        <v> </v>
      </c>
      <c r="AX20" s="15" t="str">
        <f>+IF(AX$15=" "," ",+AX38/$E$7)</f>
        <v> </v>
      </c>
      <c r="AY20" s="15" t="str">
        <f>+IF(AY$15=" "," ",+AY38/$E$7)</f>
        <v> </v>
      </c>
      <c r="AZ20" s="15" t="str">
        <f>+IF(AZ$15=" "," ",+AZ38/$E$7)</f>
        <v> </v>
      </c>
      <c r="BA20" s="15" t="str">
        <f>+IF(BA$15=" "," ",+BA38/$E$7)</f>
        <v> </v>
      </c>
      <c r="BB20" s="15" t="str">
        <f>+IF(BB$15=" "," ",+BB38/$E$7)</f>
        <v> </v>
      </c>
      <c r="BC20" s="15" t="str">
        <f>+IF(BC$15=" "," ",+BC38/$E$7)</f>
        <v> </v>
      </c>
      <c r="BD20" s="15" t="str">
        <f>+IF(BD$15=" "," ",+BD38/$E$7)</f>
        <v> </v>
      </c>
      <c r="BE20" s="15" t="str">
        <f>+IF(BE$15=" "," ",+BE38/$E$7)</f>
        <v> </v>
      </c>
      <c r="BF20" s="15" t="str">
        <f>+IF(BF$15=" "," ",+BF38/$E$7)</f>
        <v> </v>
      </c>
      <c r="BG20" s="15" t="str">
        <f>+IF(BG$15=" "," ",+BG38/$E$7)</f>
        <v> </v>
      </c>
      <c r="BH20" s="15" t="str">
        <f>+IF(BH$15=" "," ",+BH38/$E$7)</f>
        <v> </v>
      </c>
      <c r="BI20" s="15" t="str">
        <f>+IF(BI$15=" "," ",+BI38/$E$7)</f>
        <v> </v>
      </c>
      <c r="BJ20" s="15" t="str">
        <f>+IF(BJ$15=" "," ",+BJ38/$E$7)</f>
        <v> </v>
      </c>
      <c r="BK20" s="15" t="str">
        <f>+IF(BK$15=" "," ",+BK38/$E$7)</f>
        <v> </v>
      </c>
      <c r="BL20" s="15" t="str">
        <f>+IF(BL$15=" "," ",+BL38/$E$7)</f>
        <v> </v>
      </c>
      <c r="BM20" s="15" t="str">
        <f>+IF(BM$15=" "," ",+BM38/$E$7)</f>
        <v> </v>
      </c>
      <c r="BN20" s="15" t="str">
        <f>+IF(BN$15=" "," ",+BN38/$E$7)</f>
        <v> </v>
      </c>
      <c r="BO20" s="15" t="str">
        <f>+IF(BO$15=" "," ",+BO38/$E$7)</f>
        <v> </v>
      </c>
      <c r="BP20" s="15" t="str">
        <f>+IF(BP$15=" "," ",+BP38/$E$7)</f>
        <v> </v>
      </c>
      <c r="BQ20" s="15" t="str">
        <f>+IF(BQ$15=" "," ",+BQ38/$E$7)</f>
        <v> </v>
      </c>
      <c r="BR20" s="15" t="str">
        <f>+IF(BR$15=" "," ",+BR38/$E$7)</f>
        <v> </v>
      </c>
      <c r="BS20" s="15" t="str">
        <f>+IF(BS$15=" "," ",+BS38/$E$7)</f>
        <v> </v>
      </c>
      <c r="BT20" s="15" t="str">
        <f>+IF(BT$15=" "," ",+BT38/$E$7)</f>
        <v> </v>
      </c>
      <c r="BU20" s="15" t="str">
        <f>+IF(BU$15=" "," ",+BU38/$E$7)</f>
        <v> </v>
      </c>
      <c r="BV20" s="15" t="str">
        <f>+IF(BV$15=" "," ",+BV38/$E$7)</f>
        <v> </v>
      </c>
      <c r="BW20" s="15" t="str">
        <f>+IF(BW$15=" "," ",+BW38/$E$7)</f>
        <v> </v>
      </c>
      <c r="BX20" s="15" t="str">
        <f>+IF(BX$15=" "," ",+BX38/$E$7)</f>
        <v> </v>
      </c>
      <c r="BY20" s="15" t="str">
        <f>+IF(BY$15=" "," ",+BY38/$E$7)</f>
        <v> </v>
      </c>
      <c r="BZ20" s="15" t="str">
        <f>+IF(BZ$15=" "," ",+BZ38/$E$7)</f>
        <v> </v>
      </c>
      <c r="CA20" s="15" t="str">
        <f>+IF(CA$15=" "," ",+CA38/$E$7)</f>
        <v> </v>
      </c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</row>
    <row r="21" ht="12.75">
      <c r="H21" s="14"/>
    </row>
    <row r="22" spans="2:3" ht="31.5">
      <c r="B22" s="17" t="s">
        <v>21</v>
      </c>
      <c r="C22" s="17" t="s">
        <v>22</v>
      </c>
    </row>
    <row r="23" spans="2:4" ht="15.75">
      <c r="B23" s="17" t="s">
        <v>23</v>
      </c>
      <c r="C23" s="17" t="s">
        <v>24</v>
      </c>
      <c r="D23" s="16">
        <v>0.875</v>
      </c>
    </row>
    <row r="24" spans="2:4" ht="15.75">
      <c r="B24" s="17" t="s">
        <v>25</v>
      </c>
      <c r="C24" s="17" t="s">
        <v>26</v>
      </c>
      <c r="D24" s="10">
        <v>0.5</v>
      </c>
    </row>
    <row r="25" spans="2:4" ht="15.75">
      <c r="B25" s="17" t="s">
        <v>27</v>
      </c>
      <c r="C25" s="17" t="s">
        <v>28</v>
      </c>
      <c r="D25" s="5"/>
    </row>
    <row r="27" ht="12.75" hidden="1"/>
    <row r="28" ht="12.75" hidden="1"/>
    <row r="29" ht="12.75" hidden="1"/>
    <row r="30" spans="2:79" ht="15" customHeight="1" hidden="1">
      <c r="B30" s="5" t="s">
        <v>6</v>
      </c>
      <c r="C30" s="1" t="s">
        <v>9</v>
      </c>
      <c r="D30" s="1">
        <f>+IF(D$15=" "," ",$E$10)</f>
        <v>3</v>
      </c>
      <c r="E30" s="1">
        <f>+IF(E$15=" "," ",$E$10)</f>
        <v>3</v>
      </c>
      <c r="F30" s="1">
        <f>+IF(F$15=" "," ",$E$10)</f>
        <v>3</v>
      </c>
      <c r="G30" s="1">
        <f>+IF(G$15=" "," ",$E$10)</f>
        <v>3</v>
      </c>
      <c r="H30" s="1">
        <f>+IF(H$15=" "," ",$E$10)</f>
        <v>3</v>
      </c>
      <c r="I30" s="1">
        <f>+IF(I$15=" "," ",$E$10)</f>
        <v>3</v>
      </c>
      <c r="J30" s="1">
        <f>+IF(J$15=" "," ",$E$10)</f>
        <v>3</v>
      </c>
      <c r="K30" s="1">
        <f>+IF(K$15=" "," ",$E$10)</f>
        <v>3</v>
      </c>
      <c r="L30" s="1">
        <f>+IF(L$15=" "," ",$E$10)</f>
        <v>3</v>
      </c>
      <c r="M30" s="1">
        <f>+IF(M$15=" "," ",$E$10)</f>
        <v>3</v>
      </c>
      <c r="N30" s="1">
        <f>+IF(N$15=" "," ",$E$10)</f>
        <v>3</v>
      </c>
      <c r="O30" s="1">
        <f>+IF(O$15=" "," ",$E$10)</f>
        <v>3</v>
      </c>
      <c r="P30" s="1">
        <f>+IF(P$15=" "," ",$E$10)</f>
        <v>3</v>
      </c>
      <c r="Q30" s="1">
        <f>+IF(Q$15=" "," ",$E$10)</f>
        <v>3</v>
      </c>
      <c r="R30" s="1" t="str">
        <f>+IF(R$15=" "," ",$E$10)</f>
        <v> </v>
      </c>
      <c r="S30" s="1" t="str">
        <f>+IF(S$15=" "," ",$E$10)</f>
        <v> </v>
      </c>
      <c r="T30" s="1" t="str">
        <f>+IF(T$15=" "," ",$E$10)</f>
        <v> </v>
      </c>
      <c r="U30" s="1" t="str">
        <f>+IF(U$15=" "," ",$E$10)</f>
        <v> </v>
      </c>
      <c r="V30" s="1" t="str">
        <f>+IF(V$15=" "," ",$E$10)</f>
        <v> </v>
      </c>
      <c r="W30" s="1" t="str">
        <f>+IF(W$15=" "," ",$E$10)</f>
        <v> </v>
      </c>
      <c r="X30" s="1" t="str">
        <f>+IF(X$15=" "," ",$E$10)</f>
        <v> </v>
      </c>
      <c r="Y30" s="1" t="str">
        <f>+IF(Y$15=" "," ",$E$10)</f>
        <v> </v>
      </c>
      <c r="Z30" s="1" t="str">
        <f>+IF(Z$15=" "," ",$E$10)</f>
        <v> </v>
      </c>
      <c r="AA30" s="1" t="str">
        <f>+IF(AA$15=" "," ",$E$10)</f>
        <v> </v>
      </c>
      <c r="AB30" s="1" t="str">
        <f>+IF(AB$15=" "," ",$E$10)</f>
        <v> </v>
      </c>
      <c r="AC30" s="1" t="str">
        <f>+IF(AC$15=" "," ",$E$10)</f>
        <v> </v>
      </c>
      <c r="AD30" s="1" t="str">
        <f>+IF(AD$15=" "," ",$E$10)</f>
        <v> </v>
      </c>
      <c r="AE30" s="1" t="str">
        <f>+IF(AE$15=" "," ",$E$10)</f>
        <v> </v>
      </c>
      <c r="AF30" s="1" t="str">
        <f>+IF(AF$15=" "," ",$E$10)</f>
        <v> </v>
      </c>
      <c r="AG30" s="1" t="str">
        <f>+IF(AG$15=" "," ",$E$10)</f>
        <v> </v>
      </c>
      <c r="AH30" s="1" t="str">
        <f>+IF(AH$15=" "," ",$E$10)</f>
        <v> </v>
      </c>
      <c r="AI30" s="1" t="str">
        <f>+IF(AI$15=" "," ",$E$10)</f>
        <v> </v>
      </c>
      <c r="AJ30" s="1" t="str">
        <f>+IF(AJ$15=" "," ",$E$10)</f>
        <v> </v>
      </c>
      <c r="AK30" s="1" t="str">
        <f>+IF(AK$15=" "," ",$E$10)</f>
        <v> </v>
      </c>
      <c r="AL30" s="1" t="str">
        <f>+IF(AL$15=" "," ",$E$10)</f>
        <v> </v>
      </c>
      <c r="AM30" s="1" t="str">
        <f>+IF(AM$15=" "," ",$E$10)</f>
        <v> </v>
      </c>
      <c r="AN30" s="1" t="str">
        <f>+IF(AN$15=" "," ",$E$10)</f>
        <v> </v>
      </c>
      <c r="AO30" s="1" t="str">
        <f>+IF(AO$15=" "," ",$E$10)</f>
        <v> </v>
      </c>
      <c r="AP30" s="1" t="str">
        <f>+IF(AP$15=" "," ",$E$10)</f>
        <v> </v>
      </c>
      <c r="AQ30" s="1" t="str">
        <f>+IF(AQ$15=" "," ",$E$10)</f>
        <v> </v>
      </c>
      <c r="AR30" s="1" t="str">
        <f>+IF(AR$15=" "," ",$E$10)</f>
        <v> </v>
      </c>
      <c r="AS30" s="1" t="str">
        <f>+IF(AS$15=" "," ",$E$10)</f>
        <v> </v>
      </c>
      <c r="AT30" s="1" t="str">
        <f>+IF(AT$15=" "," ",$E$10)</f>
        <v> </v>
      </c>
      <c r="AU30" s="1" t="str">
        <f>+IF(AU$15=" "," ",$E$10)</f>
        <v> </v>
      </c>
      <c r="AV30" s="1" t="str">
        <f>+IF(AV$15=" "," ",$E$10)</f>
        <v> </v>
      </c>
      <c r="AW30" s="1" t="str">
        <f>+IF(AW$15=" "," ",$E$10)</f>
        <v> </v>
      </c>
      <c r="AX30" s="1" t="str">
        <f>+IF(AX$15=" "," ",$E$10)</f>
        <v> </v>
      </c>
      <c r="AY30" s="1" t="str">
        <f>+IF(AY$15=" "," ",$E$10)</f>
        <v> </v>
      </c>
      <c r="AZ30" s="1" t="str">
        <f>+IF(AZ$15=" "," ",$E$10)</f>
        <v> </v>
      </c>
      <c r="BA30" s="1" t="str">
        <f>+IF(BA$15=" "," ",$E$10)</f>
        <v> </v>
      </c>
      <c r="BB30" s="1" t="str">
        <f>+IF(BB$15=" "," ",$E$10)</f>
        <v> </v>
      </c>
      <c r="BC30" s="1" t="str">
        <f>+IF(BC$15=" "," ",$E$10)</f>
        <v> </v>
      </c>
      <c r="BD30" s="1" t="str">
        <f>+IF(BD$15=" "," ",$E$10)</f>
        <v> </v>
      </c>
      <c r="BE30" s="1" t="str">
        <f>+IF(BE$15=" "," ",$E$10)</f>
        <v> </v>
      </c>
      <c r="BF30" s="1" t="str">
        <f>+IF(BF$15=" "," ",$E$10)</f>
        <v> </v>
      </c>
      <c r="BG30" s="1" t="str">
        <f>+IF(BG$15=" "," ",$E$10)</f>
        <v> </v>
      </c>
      <c r="BH30" s="1" t="str">
        <f>+IF(BH$15=" "," ",$E$10)</f>
        <v> </v>
      </c>
      <c r="BI30" s="1" t="str">
        <f>+IF(BI$15=" "," ",$E$10)</f>
        <v> </v>
      </c>
      <c r="BJ30" s="1" t="str">
        <f>+IF(BJ$15=" "," ",$E$10)</f>
        <v> </v>
      </c>
      <c r="BK30" s="1" t="str">
        <f>+IF(BK$15=" "," ",$E$10)</f>
        <v> </v>
      </c>
      <c r="BL30" s="1" t="str">
        <f>+IF(BL$15=" "," ",$E$10)</f>
        <v> </v>
      </c>
      <c r="BM30" s="1" t="str">
        <f>+IF(BM$15=" "," ",$E$10)</f>
        <v> </v>
      </c>
      <c r="BN30" s="1" t="str">
        <f>+IF(BN$15=" "," ",$E$10)</f>
        <v> </v>
      </c>
      <c r="BO30" s="1" t="str">
        <f>+IF(BO$15=" "," ",$E$10)</f>
        <v> </v>
      </c>
      <c r="BP30" s="1" t="str">
        <f>+IF(BP$15=" "," ",$E$10)</f>
        <v> </v>
      </c>
      <c r="BQ30" s="1" t="str">
        <f>+IF(BQ$15=" "," ",$E$10)</f>
        <v> </v>
      </c>
      <c r="BR30" s="1" t="str">
        <f>+IF(BR$15=" "," ",$E$10)</f>
        <v> </v>
      </c>
      <c r="BS30" s="1" t="str">
        <f>+IF(BS$15=" "," ",$E$10)</f>
        <v> </v>
      </c>
      <c r="BT30" s="1" t="str">
        <f>+IF(BT$15=" "," ",$E$10)</f>
        <v> </v>
      </c>
      <c r="BU30" s="1" t="str">
        <f>+IF(BU$15=" "," ",$E$10)</f>
        <v> </v>
      </c>
      <c r="BV30" s="1" t="str">
        <f>+IF(BV$15=" "," ",$E$10)</f>
        <v> </v>
      </c>
      <c r="BW30" s="1" t="str">
        <f>+IF(BW$15=" "," ",$E$10)</f>
        <v> </v>
      </c>
      <c r="BX30" s="1" t="str">
        <f>+IF(BX$15=" "," ",$E$10)</f>
        <v> </v>
      </c>
      <c r="BY30" s="1" t="str">
        <f>+IF(BY$15=" "," ",$E$10)</f>
        <v> </v>
      </c>
      <c r="BZ30" s="1" t="str">
        <f>+IF(BZ$15=" "," ",$E$10)</f>
        <v> </v>
      </c>
      <c r="CA30" s="1" t="str">
        <f>+IF(CA$15=" "," ",$E$10)</f>
        <v> </v>
      </c>
    </row>
    <row r="31" spans="2:79" ht="15" customHeight="1" hidden="1">
      <c r="B31" s="5" t="s">
        <v>7</v>
      </c>
      <c r="C31" s="1" t="s">
        <v>10</v>
      </c>
      <c r="D31" s="1">
        <f aca="true" t="shared" si="3" ref="D31:AI31">+IF(D$15=" "," ",+(D15-D30-D32))</f>
        <v>7</v>
      </c>
      <c r="E31" s="1">
        <f t="shared" si="3"/>
        <v>8</v>
      </c>
      <c r="F31" s="1">
        <f t="shared" si="3"/>
        <v>9</v>
      </c>
      <c r="G31" s="1">
        <f t="shared" si="3"/>
        <v>10</v>
      </c>
      <c r="H31" s="1">
        <f t="shared" si="3"/>
        <v>11</v>
      </c>
      <c r="I31" s="1">
        <f t="shared" si="3"/>
        <v>12</v>
      </c>
      <c r="J31" s="1">
        <f t="shared" si="3"/>
        <v>13</v>
      </c>
      <c r="K31" s="1">
        <f t="shared" si="3"/>
        <v>14</v>
      </c>
      <c r="L31" s="1">
        <f t="shared" si="3"/>
        <v>15</v>
      </c>
      <c r="M31" s="1">
        <f t="shared" si="3"/>
        <v>16</v>
      </c>
      <c r="N31" s="1">
        <f t="shared" si="3"/>
        <v>17</v>
      </c>
      <c r="O31" s="1">
        <f t="shared" si="3"/>
        <v>18</v>
      </c>
      <c r="P31" s="1">
        <f t="shared" si="3"/>
        <v>19</v>
      </c>
      <c r="Q31" s="1">
        <f t="shared" si="3"/>
        <v>20</v>
      </c>
      <c r="R31" s="1" t="str">
        <f t="shared" si="3"/>
        <v> </v>
      </c>
      <c r="S31" s="1" t="str">
        <f t="shared" si="3"/>
        <v> </v>
      </c>
      <c r="T31" s="1" t="str">
        <f t="shared" si="3"/>
        <v> </v>
      </c>
      <c r="U31" s="1" t="str">
        <f t="shared" si="3"/>
        <v> </v>
      </c>
      <c r="V31" s="1" t="str">
        <f t="shared" si="3"/>
        <v> </v>
      </c>
      <c r="W31" s="1" t="str">
        <f t="shared" si="3"/>
        <v> </v>
      </c>
      <c r="X31" s="1" t="str">
        <f t="shared" si="3"/>
        <v> </v>
      </c>
      <c r="Y31" s="1" t="str">
        <f t="shared" si="3"/>
        <v> </v>
      </c>
      <c r="Z31" s="1" t="str">
        <f t="shared" si="3"/>
        <v> </v>
      </c>
      <c r="AA31" s="1" t="str">
        <f t="shared" si="3"/>
        <v> </v>
      </c>
      <c r="AB31" s="1" t="str">
        <f t="shared" si="3"/>
        <v> </v>
      </c>
      <c r="AC31" s="1" t="str">
        <f t="shared" si="3"/>
        <v> </v>
      </c>
      <c r="AD31" s="1" t="str">
        <f t="shared" si="3"/>
        <v> </v>
      </c>
      <c r="AE31" s="1" t="str">
        <f t="shared" si="3"/>
        <v> </v>
      </c>
      <c r="AF31" s="1" t="str">
        <f t="shared" si="3"/>
        <v> </v>
      </c>
      <c r="AG31" s="1" t="str">
        <f t="shared" si="3"/>
        <v> </v>
      </c>
      <c r="AH31" s="1" t="str">
        <f t="shared" si="3"/>
        <v> </v>
      </c>
      <c r="AI31" s="1" t="str">
        <f t="shared" si="3"/>
        <v> </v>
      </c>
      <c r="AJ31" s="1" t="str">
        <f aca="true" t="shared" si="4" ref="AJ31:BO31">+IF(AJ$15=" "," ",+(AJ15-AJ30-AJ32))</f>
        <v> </v>
      </c>
      <c r="AK31" s="1" t="str">
        <f t="shared" si="4"/>
        <v> </v>
      </c>
      <c r="AL31" s="1" t="str">
        <f t="shared" si="4"/>
        <v> </v>
      </c>
      <c r="AM31" s="1" t="str">
        <f t="shared" si="4"/>
        <v> </v>
      </c>
      <c r="AN31" s="1" t="str">
        <f t="shared" si="4"/>
        <v> </v>
      </c>
      <c r="AO31" s="1" t="str">
        <f t="shared" si="4"/>
        <v> </v>
      </c>
      <c r="AP31" s="1" t="str">
        <f t="shared" si="4"/>
        <v> </v>
      </c>
      <c r="AQ31" s="1" t="str">
        <f t="shared" si="4"/>
        <v> </v>
      </c>
      <c r="AR31" s="1" t="str">
        <f t="shared" si="4"/>
        <v> </v>
      </c>
      <c r="AS31" s="1" t="str">
        <f t="shared" si="4"/>
        <v> </v>
      </c>
      <c r="AT31" s="1" t="str">
        <f t="shared" si="4"/>
        <v> </v>
      </c>
      <c r="AU31" s="1" t="str">
        <f t="shared" si="4"/>
        <v> </v>
      </c>
      <c r="AV31" s="1" t="str">
        <f t="shared" si="4"/>
        <v> </v>
      </c>
      <c r="AW31" s="1" t="str">
        <f t="shared" si="4"/>
        <v> </v>
      </c>
      <c r="AX31" s="1" t="str">
        <f t="shared" si="4"/>
        <v> </v>
      </c>
      <c r="AY31" s="1" t="str">
        <f t="shared" si="4"/>
        <v> </v>
      </c>
      <c r="AZ31" s="1" t="str">
        <f t="shared" si="4"/>
        <v> </v>
      </c>
      <c r="BA31" s="1" t="str">
        <f t="shared" si="4"/>
        <v> </v>
      </c>
      <c r="BB31" s="1" t="str">
        <f t="shared" si="4"/>
        <v> </v>
      </c>
      <c r="BC31" s="1" t="str">
        <f t="shared" si="4"/>
        <v> </v>
      </c>
      <c r="BD31" s="1" t="str">
        <f t="shared" si="4"/>
        <v> </v>
      </c>
      <c r="BE31" s="1" t="str">
        <f t="shared" si="4"/>
        <v> </v>
      </c>
      <c r="BF31" s="1" t="str">
        <f t="shared" si="4"/>
        <v> </v>
      </c>
      <c r="BG31" s="1" t="str">
        <f t="shared" si="4"/>
        <v> </v>
      </c>
      <c r="BH31" s="1" t="str">
        <f t="shared" si="4"/>
        <v> </v>
      </c>
      <c r="BI31" s="1" t="str">
        <f t="shared" si="4"/>
        <v> </v>
      </c>
      <c r="BJ31" s="1" t="str">
        <f t="shared" si="4"/>
        <v> </v>
      </c>
      <c r="BK31" s="1" t="str">
        <f t="shared" si="4"/>
        <v> </v>
      </c>
      <c r="BL31" s="1" t="str">
        <f t="shared" si="4"/>
        <v> </v>
      </c>
      <c r="BM31" s="1" t="str">
        <f t="shared" si="4"/>
        <v> </v>
      </c>
      <c r="BN31" s="1" t="str">
        <f t="shared" si="4"/>
        <v> </v>
      </c>
      <c r="BO31" s="1" t="str">
        <f t="shared" si="4"/>
        <v> </v>
      </c>
      <c r="BP31" s="1" t="str">
        <f aca="true" t="shared" si="5" ref="BP31:CA31">+IF(BP$15=" "," ",+(BP15-BP30-BP32))</f>
        <v> </v>
      </c>
      <c r="BQ31" s="1" t="str">
        <f t="shared" si="5"/>
        <v> </v>
      </c>
      <c r="BR31" s="1" t="str">
        <f t="shared" si="5"/>
        <v> </v>
      </c>
      <c r="BS31" s="1" t="str">
        <f t="shared" si="5"/>
        <v> </v>
      </c>
      <c r="BT31" s="1" t="str">
        <f t="shared" si="5"/>
        <v> </v>
      </c>
      <c r="BU31" s="1" t="str">
        <f t="shared" si="5"/>
        <v> </v>
      </c>
      <c r="BV31" s="1" t="str">
        <f t="shared" si="5"/>
        <v> </v>
      </c>
      <c r="BW31" s="1" t="str">
        <f t="shared" si="5"/>
        <v> </v>
      </c>
      <c r="BX31" s="1" t="str">
        <f t="shared" si="5"/>
        <v> </v>
      </c>
      <c r="BY31" s="1" t="str">
        <f t="shared" si="5"/>
        <v> </v>
      </c>
      <c r="BZ31" s="1" t="str">
        <f t="shared" si="5"/>
        <v> </v>
      </c>
      <c r="CA31" s="1" t="str">
        <f t="shared" si="5"/>
        <v> </v>
      </c>
    </row>
    <row r="32" spans="2:79" ht="15" customHeight="1" hidden="1">
      <c r="B32" s="5" t="s">
        <v>8</v>
      </c>
      <c r="C32" s="1" t="s">
        <v>11</v>
      </c>
      <c r="D32" s="1">
        <f>+IF(D$15=" "," ",$E$12)</f>
        <v>2</v>
      </c>
      <c r="E32" s="1">
        <f>+IF(E$15=" "," ",$E$12)</f>
        <v>2</v>
      </c>
      <c r="F32" s="1">
        <f>+IF(F$15=" "," ",$E$12)</f>
        <v>2</v>
      </c>
      <c r="G32" s="1">
        <f>+IF(G$15=" "," ",$E$12)</f>
        <v>2</v>
      </c>
      <c r="H32" s="1">
        <f>+IF(H$15=" "," ",$E$12)</f>
        <v>2</v>
      </c>
      <c r="I32" s="1">
        <f>+IF(I$15=" "," ",$E$12)</f>
        <v>2</v>
      </c>
      <c r="J32" s="1">
        <f>+IF(J$15=" "," ",$E$12)</f>
        <v>2</v>
      </c>
      <c r="K32" s="1">
        <f>+IF(K$15=" "," ",$E$12)</f>
        <v>2</v>
      </c>
      <c r="L32" s="1">
        <f>+IF(L$15=" "," ",$E$12)</f>
        <v>2</v>
      </c>
      <c r="M32" s="1">
        <f>+IF(M$15=" "," ",$E$12)</f>
        <v>2</v>
      </c>
      <c r="N32" s="1">
        <f>+IF(N$15=" "," ",$E$12)</f>
        <v>2</v>
      </c>
      <c r="O32" s="1">
        <f>+IF(O$15=" "," ",$E$12)</f>
        <v>2</v>
      </c>
      <c r="P32" s="1">
        <f>+IF(P$15=" "," ",$E$12)</f>
        <v>2</v>
      </c>
      <c r="Q32" s="1">
        <f>+IF(Q$15=" "," ",$E$12)</f>
        <v>2</v>
      </c>
      <c r="R32" s="1" t="str">
        <f>+IF(R$15=" "," ",$E$12)</f>
        <v> </v>
      </c>
      <c r="S32" s="1" t="str">
        <f>+IF(S$15=" "," ",$E$12)</f>
        <v> </v>
      </c>
      <c r="T32" s="1" t="str">
        <f>+IF(T$15=" "," ",$E$12)</f>
        <v> </v>
      </c>
      <c r="U32" s="1" t="str">
        <f>+IF(U$15=" "," ",$E$12)</f>
        <v> </v>
      </c>
      <c r="V32" s="1" t="str">
        <f>+IF(V$15=" "," ",$E$12)</f>
        <v> </v>
      </c>
      <c r="W32" s="1" t="str">
        <f>+IF(W$15=" "," ",$E$12)</f>
        <v> </v>
      </c>
      <c r="X32" s="1" t="str">
        <f>+IF(X$15=" "," ",$E$12)</f>
        <v> </v>
      </c>
      <c r="Y32" s="1" t="str">
        <f>+IF(Y$15=" "," ",$E$12)</f>
        <v> </v>
      </c>
      <c r="Z32" s="1" t="str">
        <f>+IF(Z$15=" "," ",$E$12)</f>
        <v> </v>
      </c>
      <c r="AA32" s="1" t="str">
        <f>+IF(AA$15=" "," ",$E$12)</f>
        <v> </v>
      </c>
      <c r="AB32" s="1" t="str">
        <f>+IF(AB$15=" "," ",$E$12)</f>
        <v> </v>
      </c>
      <c r="AC32" s="1" t="str">
        <f>+IF(AC$15=" "," ",$E$12)</f>
        <v> </v>
      </c>
      <c r="AD32" s="1" t="str">
        <f>+IF(AD$15=" "," ",$E$12)</f>
        <v> </v>
      </c>
      <c r="AE32" s="1" t="str">
        <f>+IF(AE$15=" "," ",$E$12)</f>
        <v> </v>
      </c>
      <c r="AF32" s="1" t="str">
        <f>+IF(AF$15=" "," ",$E$12)</f>
        <v> </v>
      </c>
      <c r="AG32" s="1" t="str">
        <f>+IF(AG$15=" "," ",$E$12)</f>
        <v> </v>
      </c>
      <c r="AH32" s="1" t="str">
        <f>+IF(AH$15=" "," ",$E$12)</f>
        <v> </v>
      </c>
      <c r="AI32" s="1" t="str">
        <f>+IF(AI$15=" "," ",$E$12)</f>
        <v> </v>
      </c>
      <c r="AJ32" s="1" t="str">
        <f>+IF(AJ$15=" "," ",$E$12)</f>
        <v> </v>
      </c>
      <c r="AK32" s="1" t="str">
        <f>+IF(AK$15=" "," ",$E$12)</f>
        <v> </v>
      </c>
      <c r="AL32" s="1" t="str">
        <f>+IF(AL$15=" "," ",$E$12)</f>
        <v> </v>
      </c>
      <c r="AM32" s="1" t="str">
        <f>+IF(AM$15=" "," ",$E$12)</f>
        <v> </v>
      </c>
      <c r="AN32" s="1" t="str">
        <f>+IF(AN$15=" "," ",$E$12)</f>
        <v> </v>
      </c>
      <c r="AO32" s="1" t="str">
        <f>+IF(AO$15=" "," ",$E$12)</f>
        <v> </v>
      </c>
      <c r="AP32" s="1" t="str">
        <f>+IF(AP$15=" "," ",$E$12)</f>
        <v> </v>
      </c>
      <c r="AQ32" s="1" t="str">
        <f>+IF(AQ$15=" "," ",$E$12)</f>
        <v> </v>
      </c>
      <c r="AR32" s="1" t="str">
        <f>+IF(AR$15=" "," ",$E$12)</f>
        <v> </v>
      </c>
      <c r="AS32" s="1" t="str">
        <f>+IF(AS$15=" "," ",$E$12)</f>
        <v> </v>
      </c>
      <c r="AT32" s="1" t="str">
        <f>+IF(AT$15=" "," ",$E$12)</f>
        <v> </v>
      </c>
      <c r="AU32" s="1" t="str">
        <f>+IF(AU$15=" "," ",$E$12)</f>
        <v> </v>
      </c>
      <c r="AV32" s="1" t="str">
        <f>+IF(AV$15=" "," ",$E$12)</f>
        <v> </v>
      </c>
      <c r="AW32" s="1" t="str">
        <f>+IF(AW$15=" "," ",$E$12)</f>
        <v> </v>
      </c>
      <c r="AX32" s="1" t="str">
        <f>+IF(AX$15=" "," ",$E$12)</f>
        <v> </v>
      </c>
      <c r="AY32" s="1" t="str">
        <f>+IF(AY$15=" "," ",$E$12)</f>
        <v> </v>
      </c>
      <c r="AZ32" s="1" t="str">
        <f>+IF(AZ$15=" "," ",$E$12)</f>
        <v> </v>
      </c>
      <c r="BA32" s="1" t="str">
        <f>+IF(BA$15=" "," ",$E$12)</f>
        <v> </v>
      </c>
      <c r="BB32" s="1" t="str">
        <f>+IF(BB$15=" "," ",$E$12)</f>
        <v> </v>
      </c>
      <c r="BC32" s="1" t="str">
        <f>+IF(BC$15=" "," ",$E$12)</f>
        <v> </v>
      </c>
      <c r="BD32" s="1" t="str">
        <f>+IF(BD$15=" "," ",$E$12)</f>
        <v> </v>
      </c>
      <c r="BE32" s="1" t="str">
        <f>+IF(BE$15=" "," ",$E$12)</f>
        <v> </v>
      </c>
      <c r="BF32" s="1" t="str">
        <f>+IF(BF$15=" "," ",$E$12)</f>
        <v> </v>
      </c>
      <c r="BG32" s="1" t="str">
        <f>+IF(BG$15=" "," ",$E$12)</f>
        <v> </v>
      </c>
      <c r="BH32" s="1" t="str">
        <f>+IF(BH$15=" "," ",$E$12)</f>
        <v> </v>
      </c>
      <c r="BI32" s="1" t="str">
        <f>+IF(BI$15=" "," ",$E$12)</f>
        <v> </v>
      </c>
      <c r="BJ32" s="1" t="str">
        <f>+IF(BJ$15=" "," ",$E$12)</f>
        <v> </v>
      </c>
      <c r="BK32" s="1" t="str">
        <f>+IF(BK$15=" "," ",$E$12)</f>
        <v> </v>
      </c>
      <c r="BL32" s="1" t="str">
        <f>+IF(BL$15=" "," ",$E$12)</f>
        <v> </v>
      </c>
      <c r="BM32" s="1" t="str">
        <f>+IF(BM$15=" "," ",$E$12)</f>
        <v> </v>
      </c>
      <c r="BN32" s="1" t="str">
        <f>+IF(BN$15=" "," ",$E$12)</f>
        <v> </v>
      </c>
      <c r="BO32" s="1" t="str">
        <f>+IF(BO$15=" "," ",$E$12)</f>
        <v> </v>
      </c>
      <c r="BP32" s="1" t="str">
        <f>+IF(BP$15=" "," ",$E$12)</f>
        <v> </v>
      </c>
      <c r="BQ32" s="1" t="str">
        <f>+IF(BQ$15=" "," ",$E$12)</f>
        <v> </v>
      </c>
      <c r="BR32" s="1" t="str">
        <f>+IF(BR$15=" "," ",$E$12)</f>
        <v> </v>
      </c>
      <c r="BS32" s="1" t="str">
        <f>+IF(BS$15=" "," ",$E$12)</f>
        <v> </v>
      </c>
      <c r="BT32" s="1" t="str">
        <f>+IF(BT$15=" "," ",$E$12)</f>
        <v> </v>
      </c>
      <c r="BU32" s="1" t="str">
        <f>+IF(BU$15=" "," ",$E$12)</f>
        <v> </v>
      </c>
      <c r="BV32" s="1" t="str">
        <f>+IF(BV$15=" "," ",$E$12)</f>
        <v> </v>
      </c>
      <c r="BW32" s="1" t="str">
        <f>+IF(BW$15=" "," ",$E$12)</f>
        <v> </v>
      </c>
      <c r="BX32" s="1" t="str">
        <f>+IF(BX$15=" "," ",$E$12)</f>
        <v> </v>
      </c>
      <c r="BY32" s="1" t="str">
        <f>+IF(BY$15=" "," ",$E$12)</f>
        <v> </v>
      </c>
      <c r="BZ32" s="1" t="str">
        <f>+IF(BZ$15=" "," ",$E$12)</f>
        <v> </v>
      </c>
      <c r="CA32" s="1" t="str">
        <f>+IF(CA$15=" "," ",$E$12)</f>
        <v> </v>
      </c>
    </row>
    <row r="33" spans="3:79" ht="15" customHeight="1" hidden="1">
      <c r="C33" s="1" t="s">
        <v>12</v>
      </c>
      <c r="D33" s="1">
        <f>+IF(D$15=" "," ",(D30*$D$10+D31*$D$11+D32*$D$12))</f>
        <v>208280</v>
      </c>
      <c r="E33" s="1">
        <f>+IF(E$15=" "," ",(E30*$D$10+E31*$D$11+E32*$D$12))</f>
        <v>224680</v>
      </c>
      <c r="F33" s="1">
        <f>+IF(F$15=" "," ",(F30*$D$10+F31*$D$11+F32*$D$12))</f>
        <v>241080</v>
      </c>
      <c r="G33" s="1">
        <f>+IF(G$15=" "," ",(G30*$D$10+G31*$D$11+G32*$D$12))</f>
        <v>257480</v>
      </c>
      <c r="H33" s="1">
        <f>+IF(H$15=" "," ",(H30*$D$10+H31*$D$11+H32*$D$12))</f>
        <v>273880</v>
      </c>
      <c r="I33" s="1">
        <f>+IF(I$15=" "," ",(I30*$D$10+I31*$D$11+I32*$D$12))</f>
        <v>290280</v>
      </c>
      <c r="J33" s="1">
        <f>+IF(J$15=" "," ",(J30*$D$10+J31*$D$11+J32*$D$12))</f>
        <v>306680</v>
      </c>
      <c r="K33" s="1">
        <f>+IF(K$15=" "," ",(K30*$D$10+K31*$D$11+K32*$D$12))</f>
        <v>323080</v>
      </c>
      <c r="L33" s="1">
        <f>+IF(L$15=" "," ",(L30*$D$10+L31*$D$11+L32*$D$12))</f>
        <v>339480</v>
      </c>
      <c r="M33" s="1">
        <f>+IF(M$15=" "," ",(M30*$D$10+M31*$D$11+M32*$D$12))</f>
        <v>355880</v>
      </c>
      <c r="N33" s="1">
        <f>+IF(N$15=" "," ",(N30*$D$10+N31*$D$11+N32*$D$12))</f>
        <v>372280</v>
      </c>
      <c r="O33" s="1">
        <f>+IF(O$15=" "," ",(O30*$D$10+O31*$D$11+O32*$D$12))</f>
        <v>388680</v>
      </c>
      <c r="P33" s="1">
        <f>+IF(P$15=" "," ",(P30*$D$10+P31*$D$11+P32*$D$12))</f>
        <v>405080</v>
      </c>
      <c r="Q33" s="1">
        <f>+IF(Q$15=" "," ",(Q30*$D$10+Q31*$D$11+Q32*$D$12))</f>
        <v>421480</v>
      </c>
      <c r="R33" s="1" t="str">
        <f>+IF(R$15=" "," ",(R30*$D$10+R31*$D$11+R32*$D$12))</f>
        <v> </v>
      </c>
      <c r="S33" s="1" t="str">
        <f>+IF(S$15=" "," ",(S30*$D$10+S31*$D$11+S32*$D$12))</f>
        <v> </v>
      </c>
      <c r="T33" s="1" t="str">
        <f>+IF(T$15=" "," ",(T30*$D$10+T31*$D$11+T32*$D$12))</f>
        <v> </v>
      </c>
      <c r="U33" s="1" t="str">
        <f>+IF(U$15=" "," ",(U30*$D$10+U31*$D$11+U32*$D$12))</f>
        <v> </v>
      </c>
      <c r="V33" s="1" t="str">
        <f>+IF(V$15=" "," ",(V30*$D$10+V31*$D$11+V32*$D$12))</f>
        <v> </v>
      </c>
      <c r="W33" s="1" t="str">
        <f>+IF(W$15=" "," ",(W30*$D$10+W31*$D$11+W32*$D$12))</f>
        <v> </v>
      </c>
      <c r="X33" s="1" t="str">
        <f>+IF(X$15=" "," ",(X30*$D$10+X31*$D$11+X32*$D$12))</f>
        <v> </v>
      </c>
      <c r="Y33" s="1" t="str">
        <f>+IF(Y$15=" "," ",(Y30*$D$10+Y31*$D$11+Y32*$D$12))</f>
        <v> </v>
      </c>
      <c r="Z33" s="1" t="str">
        <f>+IF(Z$15=" "," ",(Z30*$D$10+Z31*$D$11+Z32*$D$12))</f>
        <v> </v>
      </c>
      <c r="AA33" s="1" t="str">
        <f>+IF(AA$15=" "," ",(AA30*$D$10+AA31*$D$11+AA32*$D$12))</f>
        <v> </v>
      </c>
      <c r="AB33" s="1" t="str">
        <f>+IF(AB$15=" "," ",(AB30*$D$10+AB31*$D$11+AB32*$D$12))</f>
        <v> </v>
      </c>
      <c r="AC33" s="1" t="str">
        <f>+IF(AC$15=" "," ",(AC30*$D$10+AC31*$D$11+AC32*$D$12))</f>
        <v> </v>
      </c>
      <c r="AD33" s="1" t="str">
        <f>+IF(AD$15=" "," ",(AD30*$D$10+AD31*$D$11+AD32*$D$12))</f>
        <v> </v>
      </c>
      <c r="AE33" s="1" t="str">
        <f>+IF(AE$15=" "," ",(AE30*$D$10+AE31*$D$11+AE32*$D$12))</f>
        <v> </v>
      </c>
      <c r="AF33" s="1" t="str">
        <f>+IF(AF$15=" "," ",(AF30*$D$10+AF31*$D$11+AF32*$D$12))</f>
        <v> </v>
      </c>
      <c r="AG33" s="1" t="str">
        <f>+IF(AG$15=" "," ",(AG30*$D$10+AG31*$D$11+AG32*$D$12))</f>
        <v> </v>
      </c>
      <c r="AH33" s="1" t="str">
        <f>+IF(AH$15=" "," ",(AH30*$D$10+AH31*$D$11+AH32*$D$12))</f>
        <v> </v>
      </c>
      <c r="AI33" s="1" t="str">
        <f>+IF(AI$15=" "," ",(AI30*$D$10+AI31*$D$11+AI32*$D$12))</f>
        <v> </v>
      </c>
      <c r="AJ33" s="1" t="str">
        <f>+IF(AJ$15=" "," ",(AJ30*$D$10+AJ31*$D$11+AJ32*$D$12))</f>
        <v> </v>
      </c>
      <c r="AK33" s="1" t="str">
        <f>+IF(AK$15=" "," ",(AK30*$D$10+AK31*$D$11+AK32*$D$12))</f>
        <v> </v>
      </c>
      <c r="AL33" s="1" t="str">
        <f>+IF(AL$15=" "," ",(AL30*$D$10+AL31*$D$11+AL32*$D$12))</f>
        <v> </v>
      </c>
      <c r="AM33" s="1" t="str">
        <f>+IF(AM$15=" "," ",(AM30*$D$10+AM31*$D$11+AM32*$D$12))</f>
        <v> </v>
      </c>
      <c r="AN33" s="1" t="str">
        <f>+IF(AN$15=" "," ",(AN30*$D$10+AN31*$D$11+AN32*$D$12))</f>
        <v> </v>
      </c>
      <c r="AO33" s="1" t="str">
        <f>+IF(AO$15=" "," ",(AO30*$D$10+AO31*$D$11+AO32*$D$12))</f>
        <v> </v>
      </c>
      <c r="AP33" s="1" t="str">
        <f>+IF(AP$15=" "," ",(AP30*$D$10+AP31*$D$11+AP32*$D$12))</f>
        <v> </v>
      </c>
      <c r="AQ33" s="1" t="str">
        <f>+IF(AQ$15=" "," ",(AQ30*$D$10+AQ31*$D$11+AQ32*$D$12))</f>
        <v> </v>
      </c>
      <c r="AR33" s="1" t="str">
        <f>+IF(AR$15=" "," ",(AR30*$D$10+AR31*$D$11+AR32*$D$12))</f>
        <v> </v>
      </c>
      <c r="AS33" s="1" t="str">
        <f>+IF(AS$15=" "," ",(AS30*$D$10+AS31*$D$11+AS32*$D$12))</f>
        <v> </v>
      </c>
      <c r="AT33" s="1" t="str">
        <f>+IF(AT$15=" "," ",(AT30*$D$10+AT31*$D$11+AT32*$D$12))</f>
        <v> </v>
      </c>
      <c r="AU33" s="1" t="str">
        <f>+IF(AU$15=" "," ",(AU30*$D$10+AU31*$D$11+AU32*$D$12))</f>
        <v> </v>
      </c>
      <c r="AV33" s="1" t="str">
        <f>+IF(AV$15=" "," ",(AV30*$D$10+AV31*$D$11+AV32*$D$12))</f>
        <v> </v>
      </c>
      <c r="AW33" s="1" t="str">
        <f>+IF(AW$15=" "," ",(AW30*$D$10+AW31*$D$11+AW32*$D$12))</f>
        <v> </v>
      </c>
      <c r="AX33" s="1" t="str">
        <f>+IF(AX$15=" "," ",(AX30*$D$10+AX31*$D$11+AX32*$D$12))</f>
        <v> </v>
      </c>
      <c r="AY33" s="1" t="str">
        <f>+IF(AY$15=" "," ",(AY30*$D$10+AY31*$D$11+AY32*$D$12))</f>
        <v> </v>
      </c>
      <c r="AZ33" s="1" t="str">
        <f>+IF(AZ$15=" "," ",(AZ30*$D$10+AZ31*$D$11+AZ32*$D$12))</f>
        <v> </v>
      </c>
      <c r="BA33" s="1" t="str">
        <f>+IF(BA$15=" "," ",(BA30*$D$10+BA31*$D$11+BA32*$D$12))</f>
        <v> </v>
      </c>
      <c r="BB33" s="1" t="str">
        <f>+IF(BB$15=" "," ",(BB30*$D$10+BB31*$D$11+BB32*$D$12))</f>
        <v> </v>
      </c>
      <c r="BC33" s="1" t="str">
        <f>+IF(BC$15=" "," ",(BC30*$D$10+BC31*$D$11+BC32*$D$12))</f>
        <v> </v>
      </c>
      <c r="BD33" s="1" t="str">
        <f>+IF(BD$15=" "," ",(BD30*$D$10+BD31*$D$11+BD32*$D$12))</f>
        <v> </v>
      </c>
      <c r="BE33" s="1" t="str">
        <f>+IF(BE$15=" "," ",(BE30*$D$10+BE31*$D$11+BE32*$D$12))</f>
        <v> </v>
      </c>
      <c r="BF33" s="1" t="str">
        <f>+IF(BF$15=" "," ",(BF30*$D$10+BF31*$D$11+BF32*$D$12))</f>
        <v> </v>
      </c>
      <c r="BG33" s="1" t="str">
        <f>+IF(BG$15=" "," ",(BG30*$D$10+BG31*$D$11+BG32*$D$12))</f>
        <v> </v>
      </c>
      <c r="BH33" s="1" t="str">
        <f>+IF(BH$15=" "," ",(BH30*$D$10+BH31*$D$11+BH32*$D$12))</f>
        <v> </v>
      </c>
      <c r="BI33" s="1" t="str">
        <f>+IF(BI$15=" "," ",(BI30*$D$10+BI31*$D$11+BI32*$D$12))</f>
        <v> </v>
      </c>
      <c r="BJ33" s="1" t="str">
        <f>+IF(BJ$15=" "," ",(BJ30*$D$10+BJ31*$D$11+BJ32*$D$12))</f>
        <v> </v>
      </c>
      <c r="BK33" s="1" t="str">
        <f>+IF(BK$15=" "," ",(BK30*$D$10+BK31*$D$11+BK32*$D$12))</f>
        <v> </v>
      </c>
      <c r="BL33" s="1" t="str">
        <f>+IF(BL$15=" "," ",(BL30*$D$10+BL31*$D$11+BL32*$D$12))</f>
        <v> </v>
      </c>
      <c r="BM33" s="1" t="str">
        <f>+IF(BM$15=" "," ",(BM30*$D$10+BM31*$D$11+BM32*$D$12))</f>
        <v> </v>
      </c>
      <c r="BN33" s="1" t="str">
        <f>+IF(BN$15=" "," ",(BN30*$D$10+BN31*$D$11+BN32*$D$12))</f>
        <v> </v>
      </c>
      <c r="BO33" s="1" t="str">
        <f>+IF(BO$15=" "," ",(BO30*$D$10+BO31*$D$11+BO32*$D$12))</f>
        <v> </v>
      </c>
      <c r="BP33" s="1" t="str">
        <f>+IF(BP$15=" "," ",(BP30*$D$10+BP31*$D$11+BP32*$D$12))</f>
        <v> </v>
      </c>
      <c r="BQ33" s="1" t="str">
        <f>+IF(BQ$15=" "," ",(BQ30*$D$10+BQ31*$D$11+BQ32*$D$12))</f>
        <v> </v>
      </c>
      <c r="BR33" s="1" t="str">
        <f>+IF(BR$15=" "," ",(BR30*$D$10+BR31*$D$11+BR32*$D$12))</f>
        <v> </v>
      </c>
      <c r="BS33" s="1" t="str">
        <f>+IF(BS$15=" "," ",(BS30*$D$10+BS31*$D$11+BS32*$D$12))</f>
        <v> </v>
      </c>
      <c r="BT33" s="1" t="str">
        <f>+IF(BT$15=" "," ",(BT30*$D$10+BT31*$D$11+BT32*$D$12))</f>
        <v> </v>
      </c>
      <c r="BU33" s="1" t="str">
        <f>+IF(BU$15=" "," ",(BU30*$D$10+BU31*$D$11+BU32*$D$12))</f>
        <v> </v>
      </c>
      <c r="BV33" s="1" t="str">
        <f>+IF(BV$15=" "," ",(BV30*$D$10+BV31*$D$11+BV32*$D$12))</f>
        <v> </v>
      </c>
      <c r="BW33" s="1" t="str">
        <f>+IF(BW$15=" "," ",(BW30*$D$10+BW31*$D$11+BW32*$D$12))</f>
        <v> </v>
      </c>
      <c r="BX33" s="1" t="str">
        <f>+IF(BX$15=" "," ",(BX30*$D$10+BX31*$D$11+BX32*$D$12))</f>
        <v> </v>
      </c>
      <c r="BY33" s="1" t="str">
        <f>+IF(BY$15=" "," ",(BY30*$D$10+BY31*$D$11+BY32*$D$12))</f>
        <v> </v>
      </c>
      <c r="BZ33" s="1" t="str">
        <f>+IF(BZ$15=" "," ",(BZ30*$D$10+BZ31*$D$11+BZ32*$D$12))</f>
        <v> </v>
      </c>
      <c r="CA33" s="1" t="str">
        <f>+IF(CA$15=" "," ",(CA30*$D$10+CA31*$D$11+CA32*$D$12))</f>
        <v> </v>
      </c>
    </row>
    <row r="34" spans="3:79" ht="15" customHeight="1" hidden="1">
      <c r="C34" s="1" t="s">
        <v>3</v>
      </c>
      <c r="D34" s="3">
        <f>+IF(D$15=" "," ",+D15/$E$5)</f>
        <v>0.48</v>
      </c>
      <c r="E34" s="3">
        <f>+IF(E$15=" "," ",+E15/$E$5)</f>
        <v>0.52</v>
      </c>
      <c r="F34" s="3">
        <f>+IF(F$15=" "," ",+F15/$E$5)</f>
        <v>0.56</v>
      </c>
      <c r="G34" s="3">
        <f>+IF(G$15=" "," ",+G15/$E$5)</f>
        <v>0.6</v>
      </c>
      <c r="H34" s="3">
        <f>+IF(H$15=" "," ",+H15/$E$5)</f>
        <v>0.64</v>
      </c>
      <c r="I34" s="3">
        <f>+IF(I$15=" "," ",+I15/$E$5)</f>
        <v>0.68</v>
      </c>
      <c r="J34" s="3">
        <f>+IF(J$15=" "," ",+J15/$E$5)</f>
        <v>0.72</v>
      </c>
      <c r="K34" s="3">
        <f>+IF(K$15=" "," ",+K15/$E$5)</f>
        <v>0.76</v>
      </c>
      <c r="L34" s="3">
        <f>+IF(L$15=" "," ",+L15/$E$5)</f>
        <v>0.8</v>
      </c>
      <c r="M34" s="3">
        <f>+IF(M$15=" "," ",+M15/$E$5)</f>
        <v>0.84</v>
      </c>
      <c r="N34" s="3">
        <f>+IF(N$15=" "," ",+N15/$E$5)</f>
        <v>0.88</v>
      </c>
      <c r="O34" s="3">
        <f>+IF(O$15=" "," ",+O15/$E$5)</f>
        <v>0.92</v>
      </c>
      <c r="P34" s="3">
        <f>+IF(P$15=" "," ",+P15/$E$5)</f>
        <v>0.96</v>
      </c>
      <c r="Q34" s="3">
        <f>+IF(Q$15=" "," ",+Q15/$E$5)</f>
        <v>1</v>
      </c>
      <c r="R34" s="3" t="str">
        <f>+IF(R$15=" "," ",+R15/$E$5)</f>
        <v> </v>
      </c>
      <c r="S34" s="3" t="str">
        <f>+IF(S$15=" "," ",+S15/$E$5)</f>
        <v> </v>
      </c>
      <c r="T34" s="3" t="str">
        <f>+IF(T$15=" "," ",+T15/$E$5)</f>
        <v> </v>
      </c>
      <c r="U34" s="3" t="str">
        <f>+IF(U$15=" "," ",+U15/$E$5)</f>
        <v> </v>
      </c>
      <c r="V34" s="3" t="str">
        <f>+IF(V$15=" "," ",+V15/$E$5)</f>
        <v> </v>
      </c>
      <c r="W34" s="3" t="str">
        <f>+IF(W$15=" "," ",+W15/$E$5)</f>
        <v> </v>
      </c>
      <c r="X34" s="3" t="str">
        <f>+IF(X$15=" "," ",+X15/$E$5)</f>
        <v> </v>
      </c>
      <c r="Y34" s="3" t="str">
        <f>+IF(Y$15=" "," ",+Y15/$E$5)</f>
        <v> </v>
      </c>
      <c r="Z34" s="3" t="str">
        <f>+IF(Z$15=" "," ",+Z15/$E$5)</f>
        <v> </v>
      </c>
      <c r="AA34" s="3" t="str">
        <f>+IF(AA$15=" "," ",+AA15/$E$5)</f>
        <v> </v>
      </c>
      <c r="AB34" s="3" t="str">
        <f>+IF(AB$15=" "," ",+AB15/$E$5)</f>
        <v> </v>
      </c>
      <c r="AC34" s="3" t="str">
        <f>+IF(AC$15=" "," ",+AC15/$E$5)</f>
        <v> </v>
      </c>
      <c r="AD34" s="3" t="str">
        <f>+IF(AD$15=" "," ",+AD15/$E$5)</f>
        <v> </v>
      </c>
      <c r="AE34" s="3" t="str">
        <f>+IF(AE$15=" "," ",+AE15/$E$5)</f>
        <v> </v>
      </c>
      <c r="AF34" s="3" t="str">
        <f>+IF(AF$15=" "," ",+AF15/$E$5)</f>
        <v> </v>
      </c>
      <c r="AG34" s="3" t="str">
        <f>+IF(AG$15=" "," ",+AG15/$E$5)</f>
        <v> </v>
      </c>
      <c r="AH34" s="3" t="str">
        <f>+IF(AH$15=" "," ",+AH15/$E$5)</f>
        <v> </v>
      </c>
      <c r="AI34" s="3" t="str">
        <f>+IF(AI$15=" "," ",+AI15/$E$5)</f>
        <v> </v>
      </c>
      <c r="AJ34" s="3" t="str">
        <f>+IF(AJ$15=" "," ",+AJ15/$E$5)</f>
        <v> </v>
      </c>
      <c r="AK34" s="3" t="str">
        <f>+IF(AK$15=" "," ",+AK15/$E$5)</f>
        <v> </v>
      </c>
      <c r="AL34" s="3" t="str">
        <f>+IF(AL$15=" "," ",+AL15/$E$5)</f>
        <v> </v>
      </c>
      <c r="AM34" s="3" t="str">
        <f>+IF(AM$15=" "," ",+AM15/$E$5)</f>
        <v> </v>
      </c>
      <c r="AN34" s="3" t="str">
        <f>+IF(AN$15=" "," ",+AN15/$E$5)</f>
        <v> </v>
      </c>
      <c r="AO34" s="3" t="str">
        <f>+IF(AO$15=" "," ",+AO15/$E$5)</f>
        <v> </v>
      </c>
      <c r="AP34" s="3" t="str">
        <f>+IF(AP$15=" "," ",+AP15/$E$5)</f>
        <v> </v>
      </c>
      <c r="AQ34" s="3" t="str">
        <f>+IF(AQ$15=" "," ",+AQ15/$E$5)</f>
        <v> </v>
      </c>
      <c r="AR34" s="3" t="str">
        <f>+IF(AR$15=" "," ",+AR15/$E$5)</f>
        <v> </v>
      </c>
      <c r="AS34" s="3" t="str">
        <f>+IF(AS$15=" "," ",+AS15/$E$5)</f>
        <v> </v>
      </c>
      <c r="AT34" s="3" t="str">
        <f>+IF(AT$15=" "," ",+AT15/$E$5)</f>
        <v> </v>
      </c>
      <c r="AU34" s="3" t="str">
        <f>+IF(AU$15=" "," ",+AU15/$E$5)</f>
        <v> </v>
      </c>
      <c r="AV34" s="3" t="str">
        <f>+IF(AV$15=" "," ",+AV15/$E$5)</f>
        <v> </v>
      </c>
      <c r="AW34" s="3" t="str">
        <f>+IF(AW$15=" "," ",+AW15/$E$5)</f>
        <v> </v>
      </c>
      <c r="AX34" s="3" t="str">
        <f>+IF(AX$15=" "," ",+AX15/$E$5)</f>
        <v> </v>
      </c>
      <c r="AY34" s="3" t="str">
        <f>+IF(AY$15=" "," ",+AY15/$E$5)</f>
        <v> </v>
      </c>
      <c r="AZ34" s="3" t="str">
        <f>+IF(AZ$15=" "," ",+AZ15/$E$5)</f>
        <v> </v>
      </c>
      <c r="BA34" s="3" t="str">
        <f>+IF(BA$15=" "," ",+BA15/$E$5)</f>
        <v> </v>
      </c>
      <c r="BB34" s="3" t="str">
        <f>+IF(BB$15=" "," ",+BB15/$E$5)</f>
        <v> </v>
      </c>
      <c r="BC34" s="3" t="str">
        <f>+IF(BC$15=" "," ",+BC15/$E$5)</f>
        <v> </v>
      </c>
      <c r="BD34" s="3" t="str">
        <f>+IF(BD$15=" "," ",+BD15/$E$5)</f>
        <v> </v>
      </c>
      <c r="BE34" s="3" t="str">
        <f>+IF(BE$15=" "," ",+BE15/$E$5)</f>
        <v> </v>
      </c>
      <c r="BF34" s="3" t="str">
        <f>+IF(BF$15=" "," ",+BF15/$E$5)</f>
        <v> </v>
      </c>
      <c r="BG34" s="3" t="str">
        <f>+IF(BG$15=" "," ",+BG15/$E$5)</f>
        <v> </v>
      </c>
      <c r="BH34" s="3" t="str">
        <f>+IF(BH$15=" "," ",+BH15/$E$5)</f>
        <v> </v>
      </c>
      <c r="BI34" s="3" t="str">
        <f>+IF(BI$15=" "," ",+BI15/$E$5)</f>
        <v> </v>
      </c>
      <c r="BJ34" s="3" t="str">
        <f>+IF(BJ$15=" "," ",+BJ15/$E$5)</f>
        <v> </v>
      </c>
      <c r="BK34" s="3" t="str">
        <f>+IF(BK$15=" "," ",+BK15/$E$5)</f>
        <v> </v>
      </c>
      <c r="BL34" s="3" t="str">
        <f>+IF(BL$15=" "," ",+BL15/$E$5)</f>
        <v> </v>
      </c>
      <c r="BM34" s="3" t="str">
        <f>+IF(BM$15=" "," ",+BM15/$E$5)</f>
        <v> </v>
      </c>
      <c r="BN34" s="3" t="str">
        <f>+IF(BN$15=" "," ",+BN15/$E$5)</f>
        <v> </v>
      </c>
      <c r="BO34" s="3" t="str">
        <f>+IF(BO$15=" "," ",+BO15/$E$5)</f>
        <v> </v>
      </c>
      <c r="BP34" s="3" t="str">
        <f>+IF(BP$15=" "," ",+BP15/$E$5)</f>
        <v> </v>
      </c>
      <c r="BQ34" s="3" t="str">
        <f>+IF(BQ$15=" "," ",+BQ15/$E$5)</f>
        <v> </v>
      </c>
      <c r="BR34" s="3" t="str">
        <f>+IF(BR$15=" "," ",+BR15/$E$5)</f>
        <v> </v>
      </c>
      <c r="BS34" s="3" t="str">
        <f>+IF(BS$15=" "," ",+BS15/$E$5)</f>
        <v> </v>
      </c>
      <c r="BT34" s="3" t="str">
        <f>+IF(BT$15=" "," ",+BT15/$E$5)</f>
        <v> </v>
      </c>
      <c r="BU34" s="3" t="str">
        <f>+IF(BU$15=" "," ",+BU15/$E$5)</f>
        <v> </v>
      </c>
      <c r="BV34" s="3" t="str">
        <f>+IF(BV$15=" "," ",+BV15/$E$5)</f>
        <v> </v>
      </c>
      <c r="BW34" s="3" t="str">
        <f>+IF(BW$15=" "," ",+BW15/$E$5)</f>
        <v> </v>
      </c>
      <c r="BX34" s="3" t="str">
        <f>+IF(BX$15=" "," ",+BX15/$E$5)</f>
        <v> </v>
      </c>
      <c r="BY34" s="3" t="str">
        <f>+IF(BY$15=" "," ",+BY15/$E$5)</f>
        <v> </v>
      </c>
      <c r="BZ34" s="3" t="str">
        <f>+IF(BZ$15=" "," ",+BZ15/$E$5)</f>
        <v> </v>
      </c>
      <c r="CA34" s="3" t="str">
        <f>+IF(CA$15=" "," ",+CA15/$E$5)</f>
        <v> </v>
      </c>
    </row>
    <row r="35" spans="3:124" ht="15" customHeight="1" hidden="1">
      <c r="C35" s="7" t="s">
        <v>4</v>
      </c>
      <c r="D35" s="3">
        <f aca="true" t="shared" si="6" ref="D35:AI35">+IF(D$15=" "," ",+IF(D34&gt;=$D$23,D34,IF(D34&gt;=$D$24,((D34-0.5)/3+0.75),D34+0.25)))</f>
        <v>0.73</v>
      </c>
      <c r="E35" s="3">
        <f t="shared" si="6"/>
        <v>0.7566666666666667</v>
      </c>
      <c r="F35" s="3">
        <f t="shared" si="6"/>
        <v>0.77</v>
      </c>
      <c r="G35" s="3">
        <f t="shared" si="6"/>
        <v>0.7833333333333333</v>
      </c>
      <c r="H35" s="3">
        <f t="shared" si="6"/>
        <v>0.7966666666666666</v>
      </c>
      <c r="I35" s="3">
        <f t="shared" si="6"/>
        <v>0.81</v>
      </c>
      <c r="J35" s="3">
        <f t="shared" si="6"/>
        <v>0.8233333333333334</v>
      </c>
      <c r="K35" s="3">
        <f t="shared" si="6"/>
        <v>0.8366666666666667</v>
      </c>
      <c r="L35" s="3">
        <f t="shared" si="6"/>
        <v>0.85</v>
      </c>
      <c r="M35" s="3">
        <f t="shared" si="6"/>
        <v>0.8633333333333333</v>
      </c>
      <c r="N35" s="3">
        <f t="shared" si="6"/>
        <v>0.88</v>
      </c>
      <c r="O35" s="3">
        <f t="shared" si="6"/>
        <v>0.92</v>
      </c>
      <c r="P35" s="3">
        <f t="shared" si="6"/>
        <v>0.96</v>
      </c>
      <c r="Q35" s="3">
        <f t="shared" si="6"/>
        <v>1</v>
      </c>
      <c r="R35" s="3" t="str">
        <f t="shared" si="6"/>
        <v> </v>
      </c>
      <c r="S35" s="3" t="str">
        <f t="shared" si="6"/>
        <v> </v>
      </c>
      <c r="T35" s="3" t="str">
        <f t="shared" si="6"/>
        <v> </v>
      </c>
      <c r="U35" s="3" t="str">
        <f t="shared" si="6"/>
        <v> </v>
      </c>
      <c r="V35" s="3" t="str">
        <f t="shared" si="6"/>
        <v> </v>
      </c>
      <c r="W35" s="3" t="str">
        <f t="shared" si="6"/>
        <v> </v>
      </c>
      <c r="X35" s="3" t="str">
        <f t="shared" si="6"/>
        <v> </v>
      </c>
      <c r="Y35" s="3" t="str">
        <f t="shared" si="6"/>
        <v> </v>
      </c>
      <c r="Z35" s="3" t="str">
        <f t="shared" si="6"/>
        <v> </v>
      </c>
      <c r="AA35" s="3" t="str">
        <f t="shared" si="6"/>
        <v> </v>
      </c>
      <c r="AB35" s="3" t="str">
        <f t="shared" si="6"/>
        <v> </v>
      </c>
      <c r="AC35" s="3" t="str">
        <f t="shared" si="6"/>
        <v> </v>
      </c>
      <c r="AD35" s="3" t="str">
        <f t="shared" si="6"/>
        <v> </v>
      </c>
      <c r="AE35" s="3" t="str">
        <f t="shared" si="6"/>
        <v> </v>
      </c>
      <c r="AF35" s="3" t="str">
        <f t="shared" si="6"/>
        <v> </v>
      </c>
      <c r="AG35" s="3" t="str">
        <f t="shared" si="6"/>
        <v> </v>
      </c>
      <c r="AH35" s="3" t="str">
        <f t="shared" si="6"/>
        <v> </v>
      </c>
      <c r="AI35" s="3" t="str">
        <f t="shared" si="6"/>
        <v> </v>
      </c>
      <c r="AJ35" s="3" t="str">
        <f aca="true" t="shared" si="7" ref="AJ35:BO35">+IF(AJ$15=" "," ",+IF(AJ34&gt;=$D$23,AJ34,IF(AJ34&gt;=$D$24,((AJ34-0.5)/3+0.75),AJ34+0.25)))</f>
        <v> </v>
      </c>
      <c r="AK35" s="3" t="str">
        <f t="shared" si="7"/>
        <v> </v>
      </c>
      <c r="AL35" s="3" t="str">
        <f t="shared" si="7"/>
        <v> </v>
      </c>
      <c r="AM35" s="3" t="str">
        <f t="shared" si="7"/>
        <v> </v>
      </c>
      <c r="AN35" s="3" t="str">
        <f t="shared" si="7"/>
        <v> </v>
      </c>
      <c r="AO35" s="3" t="str">
        <f t="shared" si="7"/>
        <v> </v>
      </c>
      <c r="AP35" s="3" t="str">
        <f t="shared" si="7"/>
        <v> </v>
      </c>
      <c r="AQ35" s="3" t="str">
        <f t="shared" si="7"/>
        <v> </v>
      </c>
      <c r="AR35" s="3" t="str">
        <f t="shared" si="7"/>
        <v> </v>
      </c>
      <c r="AS35" s="3" t="str">
        <f t="shared" si="7"/>
        <v> </v>
      </c>
      <c r="AT35" s="3" t="str">
        <f t="shared" si="7"/>
        <v> </v>
      </c>
      <c r="AU35" s="3" t="str">
        <f t="shared" si="7"/>
        <v> </v>
      </c>
      <c r="AV35" s="3" t="str">
        <f t="shared" si="7"/>
        <v> </v>
      </c>
      <c r="AW35" s="3" t="str">
        <f t="shared" si="7"/>
        <v> </v>
      </c>
      <c r="AX35" s="3" t="str">
        <f t="shared" si="7"/>
        <v> </v>
      </c>
      <c r="AY35" s="3" t="str">
        <f t="shared" si="7"/>
        <v> </v>
      </c>
      <c r="AZ35" s="3" t="str">
        <f t="shared" si="7"/>
        <v> </v>
      </c>
      <c r="BA35" s="3" t="str">
        <f t="shared" si="7"/>
        <v> </v>
      </c>
      <c r="BB35" s="3" t="str">
        <f t="shared" si="7"/>
        <v> </v>
      </c>
      <c r="BC35" s="3" t="str">
        <f t="shared" si="7"/>
        <v> </v>
      </c>
      <c r="BD35" s="3" t="str">
        <f t="shared" si="7"/>
        <v> </v>
      </c>
      <c r="BE35" s="3" t="str">
        <f t="shared" si="7"/>
        <v> </v>
      </c>
      <c r="BF35" s="3" t="str">
        <f t="shared" si="7"/>
        <v> </v>
      </c>
      <c r="BG35" s="3" t="str">
        <f t="shared" si="7"/>
        <v> </v>
      </c>
      <c r="BH35" s="3" t="str">
        <f t="shared" si="7"/>
        <v> </v>
      </c>
      <c r="BI35" s="3" t="str">
        <f t="shared" si="7"/>
        <v> </v>
      </c>
      <c r="BJ35" s="3" t="str">
        <f t="shared" si="7"/>
        <v> </v>
      </c>
      <c r="BK35" s="3" t="str">
        <f t="shared" si="7"/>
        <v> </v>
      </c>
      <c r="BL35" s="3" t="str">
        <f t="shared" si="7"/>
        <v> </v>
      </c>
      <c r="BM35" s="3" t="str">
        <f t="shared" si="7"/>
        <v> </v>
      </c>
      <c r="BN35" s="3" t="str">
        <f t="shared" si="7"/>
        <v> </v>
      </c>
      <c r="BO35" s="3" t="str">
        <f t="shared" si="7"/>
        <v> </v>
      </c>
      <c r="BP35" s="3" t="str">
        <f aca="true" t="shared" si="8" ref="BP35:BV35">+IF(BP$15=" "," ",+IF(BP34&gt;=$D$23,BP34,IF(BP34&gt;=$D$24,((BP34-0.5)/3+0.75),BP34+0.25)))</f>
        <v> </v>
      </c>
      <c r="BQ35" s="3" t="str">
        <f t="shared" si="8"/>
        <v> </v>
      </c>
      <c r="BR35" s="3" t="str">
        <f t="shared" si="8"/>
        <v> </v>
      </c>
      <c r="BS35" s="3" t="str">
        <f t="shared" si="8"/>
        <v> </v>
      </c>
      <c r="BT35" s="3" t="str">
        <f t="shared" si="8"/>
        <v> </v>
      </c>
      <c r="BU35" s="3" t="str">
        <f t="shared" si="8"/>
        <v> </v>
      </c>
      <c r="BV35" s="3" t="str">
        <f t="shared" si="8"/>
        <v> </v>
      </c>
      <c r="BW35" s="3" t="str">
        <f>+IF(BW$15=" "," ",+IF(BW34&gt;=$D$24,BW34,IF(BW34&gt;=$D$23,BW34+$E$44,IF(BW34&gt;=#REF!,BW34+$E$45,BW34+$E$46))))</f>
        <v> </v>
      </c>
      <c r="BX35" s="3" t="str">
        <f>+IF(BX$15=" "," ",+IF(BX34&gt;=$D$24,BX34,IF(BX34&gt;=$D$23,BX34+$E$44,IF(BX34&gt;=#REF!,BX34+$E$45,BX34+$E$46))))</f>
        <v> </v>
      </c>
      <c r="BY35" s="3" t="str">
        <f>+IF(BY$15=" "," ",+IF(BY34&gt;=$D$24,BY34,IF(BY34&gt;=$D$23,BY34+$E$44,IF(BY34&gt;=#REF!,BY34+$E$45,BY34+$E$46))))</f>
        <v> </v>
      </c>
      <c r="BZ35" s="3" t="str">
        <f>+IF(BZ$15=" "," ",+IF(BZ34&gt;=$D$24,BZ34,IF(BZ34&gt;=$D$23,BZ34+$E$44,IF(BZ34&gt;=#REF!,BZ34+$E$45,BZ34+$E$46))))</f>
        <v> </v>
      </c>
      <c r="CA35" s="3" t="str">
        <f>+IF(CA$15=" "," ",+IF(CA34&gt;=$D$24,CA34,IF(CA34&gt;=$D$23,CA34+$E$44,IF(CA34&gt;=#REF!,CA34+$E$45,CA34+$E$46))))</f>
        <v> </v>
      </c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</row>
    <row r="36" spans="3:79" ht="15" customHeight="1" hidden="1">
      <c r="C36" s="1" t="s">
        <v>13</v>
      </c>
      <c r="D36" s="2">
        <f>+IF(D$15=" "," ",+$E$6-D33)</f>
        <v>1098595</v>
      </c>
      <c r="E36" s="2">
        <f>+IF(E$15=" "," ",+$E$6-E33)</f>
        <v>1082195</v>
      </c>
      <c r="F36" s="2">
        <f>+IF(F$15=" "," ",+$E$6-F33)</f>
        <v>1065795</v>
      </c>
      <c r="G36" s="2">
        <f>+IF(G$15=" "," ",+$E$6-G33)</f>
        <v>1049395</v>
      </c>
      <c r="H36" s="2">
        <f>+IF(H$15=" "," ",+$E$6-H33)</f>
        <v>1032995</v>
      </c>
      <c r="I36" s="2">
        <f>+IF(I$15=" "," ",+$E$6-I33)</f>
        <v>1016595</v>
      </c>
      <c r="J36" s="2">
        <f>+IF(J$15=" "," ",+$E$6-J33)</f>
        <v>1000195</v>
      </c>
      <c r="K36" s="2">
        <f>+IF(K$15=" "," ",+$E$6-K33)</f>
        <v>983795</v>
      </c>
      <c r="L36" s="2">
        <f>+IF(L$15=" "," ",+$E$6-L33)</f>
        <v>967395</v>
      </c>
      <c r="M36" s="2">
        <f>+IF(M$15=" "," ",+$E$6-M33)</f>
        <v>950995</v>
      </c>
      <c r="N36" s="2">
        <f>+IF(N$15=" "," ",+$E$6-N33)</f>
        <v>934595</v>
      </c>
      <c r="O36" s="2">
        <f>+IF(O$15=" "," ",+$E$6-O33)</f>
        <v>918195</v>
      </c>
      <c r="P36" s="2">
        <f>+IF(P$15=" "," ",+$E$6-P33)</f>
        <v>901795</v>
      </c>
      <c r="Q36" s="2">
        <f>+IF(Q$15=" "," ",+$E$6-Q33)</f>
        <v>885395</v>
      </c>
      <c r="R36" s="2" t="str">
        <f>+IF(R$15=" "," ",+$E$6-R33)</f>
        <v> </v>
      </c>
      <c r="S36" s="2" t="str">
        <f>+IF(S$15=" "," ",+$E$6-S33)</f>
        <v> </v>
      </c>
      <c r="T36" s="2" t="str">
        <f>+IF(T$15=" "," ",+$E$6-T33)</f>
        <v> </v>
      </c>
      <c r="U36" s="2" t="str">
        <f>+IF(U$15=" "," ",+$E$6-U33)</f>
        <v> </v>
      </c>
      <c r="V36" s="2" t="str">
        <f>+IF(V$15=" "," ",+$E$6-V33)</f>
        <v> </v>
      </c>
      <c r="W36" s="2" t="str">
        <f>+IF(W$15=" "," ",+$E$6-W33)</f>
        <v> </v>
      </c>
      <c r="X36" s="2" t="str">
        <f>+IF(X$15=" "," ",+$E$6-X33)</f>
        <v> </v>
      </c>
      <c r="Y36" s="2" t="str">
        <f>+IF(Y$15=" "," ",+$E$6-Y33)</f>
        <v> </v>
      </c>
      <c r="Z36" s="2" t="str">
        <f>+IF(Z$15=" "," ",+$E$6-Z33)</f>
        <v> </v>
      </c>
      <c r="AA36" s="2" t="str">
        <f>+IF(AA$15=" "," ",+$E$6-AA33)</f>
        <v> </v>
      </c>
      <c r="AB36" s="2" t="str">
        <f>+IF(AB$15=" "," ",+$E$6-AB33)</f>
        <v> </v>
      </c>
      <c r="AC36" s="2" t="str">
        <f>+IF(AC$15=" "," ",+$E$6-AC33)</f>
        <v> </v>
      </c>
      <c r="AD36" s="2" t="str">
        <f>+IF(AD$15=" "," ",+$E$6-AD33)</f>
        <v> </v>
      </c>
      <c r="AE36" s="2" t="str">
        <f>+IF(AE$15=" "," ",+$E$6-AE33)</f>
        <v> </v>
      </c>
      <c r="AF36" s="2" t="str">
        <f>+IF(AF$15=" "," ",+$E$6-AF33)</f>
        <v> </v>
      </c>
      <c r="AG36" s="2" t="str">
        <f>+IF(AG$15=" "," ",+$E$6-AG33)</f>
        <v> </v>
      </c>
      <c r="AH36" s="2" t="str">
        <f>+IF(AH$15=" "," ",+$E$6-AH33)</f>
        <v> </v>
      </c>
      <c r="AI36" s="2" t="str">
        <f>+IF(AI$15=" "," ",+$E$6-AI33)</f>
        <v> </v>
      </c>
      <c r="AJ36" s="2" t="str">
        <f>+IF(AJ$15=" "," ",+$E$6-AJ33)</f>
        <v> </v>
      </c>
      <c r="AK36" s="2" t="str">
        <f>+IF(AK$15=" "," ",+$E$6-AK33)</f>
        <v> </v>
      </c>
      <c r="AL36" s="2" t="str">
        <f>+IF(AL$15=" "," ",+$E$6-AL33)</f>
        <v> </v>
      </c>
      <c r="AM36" s="2" t="str">
        <f>+IF(AM$15=" "," ",+$E$6-AM33)</f>
        <v> </v>
      </c>
      <c r="AN36" s="2" t="str">
        <f>+IF(AN$15=" "," ",+$E$6-AN33)</f>
        <v> </v>
      </c>
      <c r="AO36" s="2" t="str">
        <f>+IF(AO$15=" "," ",+$E$6-AO33)</f>
        <v> </v>
      </c>
      <c r="AP36" s="2" t="str">
        <f>+IF(AP$15=" "," ",+$E$6-AP33)</f>
        <v> </v>
      </c>
      <c r="AQ36" s="2" t="str">
        <f>+IF(AQ$15=" "," ",+$E$6-AQ33)</f>
        <v> </v>
      </c>
      <c r="AR36" s="2" t="str">
        <f>+IF(AR$15=" "," ",+$E$6-AR33)</f>
        <v> </v>
      </c>
      <c r="AS36" s="2" t="str">
        <f>+IF(AS$15=" "," ",+$E$6-AS33)</f>
        <v> </v>
      </c>
      <c r="AT36" s="2" t="str">
        <f>+IF(AT$15=" "," ",+$E$6-AT33)</f>
        <v> </v>
      </c>
      <c r="AU36" s="2" t="str">
        <f>+IF(AU$15=" "," ",+$E$6-AU33)</f>
        <v> </v>
      </c>
      <c r="AV36" s="2" t="str">
        <f>+IF(AV$15=" "," ",+$E$6-AV33)</f>
        <v> </v>
      </c>
      <c r="AW36" s="2" t="str">
        <f>+IF(AW$15=" "," ",+$E$6-AW33)</f>
        <v> </v>
      </c>
      <c r="AX36" s="2" t="str">
        <f>+IF(AX$15=" "," ",+$E$6-AX33)</f>
        <v> </v>
      </c>
      <c r="AY36" s="2" t="str">
        <f>+IF(AY$15=" "," ",+$E$6-AY33)</f>
        <v> </v>
      </c>
      <c r="AZ36" s="2" t="str">
        <f>+IF(AZ$15=" "," ",+$E$6-AZ33)</f>
        <v> </v>
      </c>
      <c r="BA36" s="2" t="str">
        <f>+IF(BA$15=" "," ",+$E$6-BA33)</f>
        <v> </v>
      </c>
      <c r="BB36" s="2" t="str">
        <f>+IF(BB$15=" "," ",+$E$6-BB33)</f>
        <v> </v>
      </c>
      <c r="BC36" s="2" t="str">
        <f>+IF(BC$15=" "," ",+$E$6-BC33)</f>
        <v> </v>
      </c>
      <c r="BD36" s="2" t="str">
        <f>+IF(BD$15=" "," ",+$E$6-BD33)</f>
        <v> </v>
      </c>
      <c r="BE36" s="2" t="str">
        <f>+IF(BE$15=" "," ",+$E$6-BE33)</f>
        <v> </v>
      </c>
      <c r="BF36" s="2" t="str">
        <f>+IF(BF$15=" "," ",+$E$6-BF33)</f>
        <v> </v>
      </c>
      <c r="BG36" s="2" t="str">
        <f>+IF(BG$15=" "," ",+$E$6-BG33)</f>
        <v> </v>
      </c>
      <c r="BH36" s="2" t="str">
        <f>+IF(BH$15=" "," ",+$E$6-BH33)</f>
        <v> </v>
      </c>
      <c r="BI36" s="2" t="str">
        <f>+IF(BI$15=" "," ",+$E$6-BI33)</f>
        <v> </v>
      </c>
      <c r="BJ36" s="2" t="str">
        <f>+IF(BJ$15=" "," ",+$E$6-BJ33)</f>
        <v> </v>
      </c>
      <c r="BK36" s="2" t="str">
        <f>+IF(BK$15=" "," ",+$E$6-BK33)</f>
        <v> </v>
      </c>
      <c r="BL36" s="2" t="str">
        <f>+IF(BL$15=" "," ",+$E$6-BL33)</f>
        <v> </v>
      </c>
      <c r="BM36" s="2" t="str">
        <f>+IF(BM$15=" "," ",+$E$6-BM33)</f>
        <v> </v>
      </c>
      <c r="BN36" s="2" t="str">
        <f>+IF(BN$15=" "," ",+$E$6-BN33)</f>
        <v> </v>
      </c>
      <c r="BO36" s="2" t="str">
        <f>+IF(BO$15=" "," ",+$E$6-BO33)</f>
        <v> </v>
      </c>
      <c r="BP36" s="2" t="str">
        <f>+IF(BP$15=" "," ",+$E$6-BP33)</f>
        <v> </v>
      </c>
      <c r="BQ36" s="2" t="str">
        <f>+IF(BQ$15=" "," ",+$E$6-BQ33)</f>
        <v> </v>
      </c>
      <c r="BR36" s="2" t="str">
        <f>+IF(BR$15=" "," ",+$E$6-BR33)</f>
        <v> </v>
      </c>
      <c r="BS36" s="2" t="str">
        <f>+IF(BS$15=" "," ",+$E$6-BS33)</f>
        <v> </v>
      </c>
      <c r="BT36" s="2" t="str">
        <f>+IF(BT$15=" "," ",+$E$6-BT33)</f>
        <v> </v>
      </c>
      <c r="BU36" s="2" t="str">
        <f>+IF(BU$15=" "," ",+$E$6-BU33)</f>
        <v> </v>
      </c>
      <c r="BV36" s="2" t="str">
        <f>+IF(BV$15=" "," ",+$E$6-BV33)</f>
        <v> </v>
      </c>
      <c r="BW36" s="2" t="str">
        <f>+IF(BW$15=" "," ",+$E$6-BW33)</f>
        <v> </v>
      </c>
      <c r="BX36" s="2" t="str">
        <f>+IF(BX$15=" "," ",+$E$6-BX33)</f>
        <v> </v>
      </c>
      <c r="BY36" s="2" t="str">
        <f>+IF(BY$15=" "," ",+$E$6-BY33)</f>
        <v> </v>
      </c>
      <c r="BZ36" s="2" t="str">
        <f>+IF(BZ$15=" "," ",+$E$6-BZ33)</f>
        <v> </v>
      </c>
      <c r="CA36" s="2" t="str">
        <f>+IF(CA$15=" "," ",+$E$6-CA33)</f>
        <v> </v>
      </c>
    </row>
    <row r="37" spans="3:79" ht="15" customHeight="1" hidden="1">
      <c r="C37" s="1" t="s">
        <v>5</v>
      </c>
      <c r="D37" s="1">
        <f aca="true" t="shared" si="9" ref="D37:AI37">+IF(D$15=" "," ",+(D17*D30+D18*D31+D19*D32))</f>
        <v>930643.8356164384</v>
      </c>
      <c r="E37" s="1">
        <f t="shared" si="9"/>
        <v>968391.101321586</v>
      </c>
      <c r="F37" s="1">
        <f t="shared" si="9"/>
        <v>1016203.6363636362</v>
      </c>
      <c r="G37" s="1">
        <f t="shared" si="9"/>
        <v>1061271.9148936172</v>
      </c>
      <c r="H37" s="1">
        <f t="shared" si="9"/>
        <v>1103733.7238493725</v>
      </c>
      <c r="I37" s="1">
        <f t="shared" si="9"/>
        <v>1143717.7777777778</v>
      </c>
      <c r="J37" s="1">
        <f t="shared" si="9"/>
        <v>1181344.4534412953</v>
      </c>
      <c r="K37" s="1">
        <f t="shared" si="9"/>
        <v>1216726.454183267</v>
      </c>
      <c r="L37" s="1">
        <f t="shared" si="9"/>
        <v>1249969.4117647058</v>
      </c>
      <c r="M37" s="1">
        <f t="shared" si="9"/>
        <v>1281172.4324324324</v>
      </c>
      <c r="N37" s="1">
        <f t="shared" si="9"/>
        <v>1306875.0000000002</v>
      </c>
      <c r="O37" s="1">
        <f t="shared" si="9"/>
        <v>1306875</v>
      </c>
      <c r="P37" s="1">
        <f t="shared" si="9"/>
        <v>1306874.9999999998</v>
      </c>
      <c r="Q37" s="1">
        <f t="shared" si="9"/>
        <v>1306875</v>
      </c>
      <c r="R37" s="1" t="str">
        <f t="shared" si="9"/>
        <v> </v>
      </c>
      <c r="S37" s="1" t="str">
        <f t="shared" si="9"/>
        <v> </v>
      </c>
      <c r="T37" s="1" t="str">
        <f t="shared" si="9"/>
        <v> </v>
      </c>
      <c r="U37" s="1" t="str">
        <f t="shared" si="9"/>
        <v> </v>
      </c>
      <c r="V37" s="1" t="str">
        <f t="shared" si="9"/>
        <v> </v>
      </c>
      <c r="W37" s="1" t="str">
        <f t="shared" si="9"/>
        <v> </v>
      </c>
      <c r="X37" s="1" t="str">
        <f t="shared" si="9"/>
        <v> </v>
      </c>
      <c r="Y37" s="1" t="str">
        <f t="shared" si="9"/>
        <v> </v>
      </c>
      <c r="Z37" s="1" t="str">
        <f t="shared" si="9"/>
        <v> </v>
      </c>
      <c r="AA37" s="1" t="str">
        <f t="shared" si="9"/>
        <v> </v>
      </c>
      <c r="AB37" s="1" t="str">
        <f t="shared" si="9"/>
        <v> </v>
      </c>
      <c r="AC37" s="1" t="str">
        <f t="shared" si="9"/>
        <v> </v>
      </c>
      <c r="AD37" s="1" t="str">
        <f t="shared" si="9"/>
        <v> </v>
      </c>
      <c r="AE37" s="1" t="str">
        <f t="shared" si="9"/>
        <v> </v>
      </c>
      <c r="AF37" s="1" t="str">
        <f t="shared" si="9"/>
        <v> </v>
      </c>
      <c r="AG37" s="1" t="str">
        <f t="shared" si="9"/>
        <v> </v>
      </c>
      <c r="AH37" s="1" t="str">
        <f t="shared" si="9"/>
        <v> </v>
      </c>
      <c r="AI37" s="1" t="str">
        <f t="shared" si="9"/>
        <v> </v>
      </c>
      <c r="AJ37" s="1" t="str">
        <f aca="true" t="shared" si="10" ref="AJ37:BO37">+IF(AJ$15=" "," ",+(AJ17*AJ30+AJ18*AJ31+AJ19*AJ32))</f>
        <v> </v>
      </c>
      <c r="AK37" s="1" t="str">
        <f t="shared" si="10"/>
        <v> </v>
      </c>
      <c r="AL37" s="1" t="str">
        <f t="shared" si="10"/>
        <v> </v>
      </c>
      <c r="AM37" s="1" t="str">
        <f t="shared" si="10"/>
        <v> </v>
      </c>
      <c r="AN37" s="1" t="str">
        <f t="shared" si="10"/>
        <v> </v>
      </c>
      <c r="AO37" s="1" t="str">
        <f t="shared" si="10"/>
        <v> </v>
      </c>
      <c r="AP37" s="1" t="str">
        <f t="shared" si="10"/>
        <v> </v>
      </c>
      <c r="AQ37" s="1" t="str">
        <f t="shared" si="10"/>
        <v> </v>
      </c>
      <c r="AR37" s="1" t="str">
        <f t="shared" si="10"/>
        <v> </v>
      </c>
      <c r="AS37" s="1" t="str">
        <f t="shared" si="10"/>
        <v> </v>
      </c>
      <c r="AT37" s="1" t="str">
        <f t="shared" si="10"/>
        <v> </v>
      </c>
      <c r="AU37" s="1" t="str">
        <f t="shared" si="10"/>
        <v> </v>
      </c>
      <c r="AV37" s="1" t="str">
        <f t="shared" si="10"/>
        <v> </v>
      </c>
      <c r="AW37" s="1" t="str">
        <f t="shared" si="10"/>
        <v> </v>
      </c>
      <c r="AX37" s="1" t="str">
        <f t="shared" si="10"/>
        <v> </v>
      </c>
      <c r="AY37" s="1" t="str">
        <f t="shared" si="10"/>
        <v> </v>
      </c>
      <c r="AZ37" s="1" t="str">
        <f t="shared" si="10"/>
        <v> </v>
      </c>
      <c r="BA37" s="1" t="str">
        <f t="shared" si="10"/>
        <v> </v>
      </c>
      <c r="BB37" s="1" t="str">
        <f t="shared" si="10"/>
        <v> </v>
      </c>
      <c r="BC37" s="1" t="str">
        <f t="shared" si="10"/>
        <v> </v>
      </c>
      <c r="BD37" s="1" t="str">
        <f t="shared" si="10"/>
        <v> </v>
      </c>
      <c r="BE37" s="1" t="str">
        <f t="shared" si="10"/>
        <v> </v>
      </c>
      <c r="BF37" s="1" t="str">
        <f t="shared" si="10"/>
        <v> </v>
      </c>
      <c r="BG37" s="1" t="str">
        <f t="shared" si="10"/>
        <v> </v>
      </c>
      <c r="BH37" s="1" t="str">
        <f t="shared" si="10"/>
        <v> </v>
      </c>
      <c r="BI37" s="1" t="str">
        <f t="shared" si="10"/>
        <v> </v>
      </c>
      <c r="BJ37" s="1" t="str">
        <f t="shared" si="10"/>
        <v> </v>
      </c>
      <c r="BK37" s="1" t="str">
        <f t="shared" si="10"/>
        <v> </v>
      </c>
      <c r="BL37" s="1" t="str">
        <f t="shared" si="10"/>
        <v> </v>
      </c>
      <c r="BM37" s="1" t="str">
        <f t="shared" si="10"/>
        <v> </v>
      </c>
      <c r="BN37" s="1" t="str">
        <f t="shared" si="10"/>
        <v> </v>
      </c>
      <c r="BO37" s="1" t="str">
        <f t="shared" si="10"/>
        <v> </v>
      </c>
      <c r="BP37" s="1" t="str">
        <f aca="true" t="shared" si="11" ref="BP37:CA37">+IF(BP$15=" "," ",+(BP17*BP30+BP18*BP31+BP19*BP32))</f>
        <v> </v>
      </c>
      <c r="BQ37" s="1" t="str">
        <f t="shared" si="11"/>
        <v> </v>
      </c>
      <c r="BR37" s="1" t="str">
        <f t="shared" si="11"/>
        <v> </v>
      </c>
      <c r="BS37" s="1" t="str">
        <f t="shared" si="11"/>
        <v> </v>
      </c>
      <c r="BT37" s="1" t="str">
        <f t="shared" si="11"/>
        <v> </v>
      </c>
      <c r="BU37" s="1" t="str">
        <f t="shared" si="11"/>
        <v> </v>
      </c>
      <c r="BV37" s="1" t="str">
        <f t="shared" si="11"/>
        <v> </v>
      </c>
      <c r="BW37" s="1" t="str">
        <f t="shared" si="11"/>
        <v> </v>
      </c>
      <c r="BX37" s="1" t="str">
        <f t="shared" si="11"/>
        <v> </v>
      </c>
      <c r="BY37" s="1" t="str">
        <f t="shared" si="11"/>
        <v> </v>
      </c>
      <c r="BZ37" s="1" t="str">
        <f t="shared" si="11"/>
        <v> </v>
      </c>
      <c r="CA37" s="1" t="str">
        <f t="shared" si="11"/>
        <v> </v>
      </c>
    </row>
    <row r="38" spans="3:79" ht="15" customHeight="1" hidden="1">
      <c r="C38" s="1" t="s">
        <v>1</v>
      </c>
      <c r="D38" s="1">
        <f>+IF(D$15=" "," ",(+$E$6-D37))</f>
        <v>376231.1643835616</v>
      </c>
      <c r="E38" s="1">
        <f>+IF(E$15=" "," ",(+$E$6-E37))</f>
        <v>338483.89867841406</v>
      </c>
      <c r="F38" s="1">
        <f>+IF(F$15=" "," ",(+$E$6-F37))</f>
        <v>290671.36363636376</v>
      </c>
      <c r="G38" s="1">
        <f>+IF(G$15=" "," ",(+$E$6-G37))</f>
        <v>245603.08510638284</v>
      </c>
      <c r="H38" s="1">
        <f>+IF(H$15=" "," ",(+$E$6-H37))</f>
        <v>203141.27615062753</v>
      </c>
      <c r="I38" s="1">
        <f>+IF(I$15=" "," ",(+$E$6-I37))</f>
        <v>163157.22222222225</v>
      </c>
      <c r="J38" s="1">
        <f>+IF(J$15=" "," ",(+$E$6-J37))</f>
        <v>125530.5465587047</v>
      </c>
      <c r="K38" s="1">
        <f>+IF(K$15=" "," ",(+$E$6-K37))</f>
        <v>90148.54581673304</v>
      </c>
      <c r="L38" s="1">
        <f>+IF(L$15=" "," ",(+$E$6-L37))</f>
        <v>56905.58823529421</v>
      </c>
      <c r="M38" s="1">
        <f>+IF(M$15=" "," ",(+$E$6-M37))</f>
        <v>25702.567567567574</v>
      </c>
      <c r="N38" s="1">
        <f>+IF(N$15=" "," ",(+$E$6-N37))</f>
        <v>-2.3283064365386963E-10</v>
      </c>
      <c r="O38" s="1">
        <f>+IF(O$15=" "," ",(+$E$6-O37))</f>
        <v>0</v>
      </c>
      <c r="P38" s="1">
        <f>+IF(P$15=" "," ",(+$E$6-P37))</f>
        <v>2.3283064365386963E-10</v>
      </c>
      <c r="Q38" s="1">
        <f>+IF(Q$15=" "," ",(+$E$6-Q37))</f>
        <v>0</v>
      </c>
      <c r="R38" s="1" t="str">
        <f>+IF(R$15=" "," ",(+$E$6-R37))</f>
        <v> </v>
      </c>
      <c r="S38" s="1" t="str">
        <f>+IF(S$15=" "," ",(+$E$6-S37))</f>
        <v> </v>
      </c>
      <c r="T38" s="1" t="str">
        <f>+IF(T$15=" "," ",(+$E$6-T37))</f>
        <v> </v>
      </c>
      <c r="U38" s="1" t="str">
        <f>+IF(U$15=" "," ",(+$E$6-U37))</f>
        <v> </v>
      </c>
      <c r="V38" s="1" t="str">
        <f>+IF(V$15=" "," ",(+$E$6-V37))</f>
        <v> </v>
      </c>
      <c r="W38" s="1" t="str">
        <f>+IF(W$15=" "," ",(+$E$6-W37))</f>
        <v> </v>
      </c>
      <c r="X38" s="1" t="str">
        <f>+IF(X$15=" "," ",(+$E$6-X37))</f>
        <v> </v>
      </c>
      <c r="Y38" s="1" t="str">
        <f>+IF(Y$15=" "," ",(+$E$6-Y37))</f>
        <v> </v>
      </c>
      <c r="Z38" s="1" t="str">
        <f>+IF(Z$15=" "," ",(+$E$6-Z37))</f>
        <v> </v>
      </c>
      <c r="AA38" s="1" t="str">
        <f>+IF(AA$15=" "," ",(+$E$6-AA37))</f>
        <v> </v>
      </c>
      <c r="AB38" s="1" t="str">
        <f>+IF(AB$15=" "," ",(+$E$6-AB37))</f>
        <v> </v>
      </c>
      <c r="AC38" s="1" t="str">
        <f>+IF(AC$15=" "," ",(+$E$6-AC37))</f>
        <v> </v>
      </c>
      <c r="AD38" s="1" t="str">
        <f>+IF(AD$15=" "," ",(+$E$6-AD37))</f>
        <v> </v>
      </c>
      <c r="AE38" s="1" t="str">
        <f>+IF(AE$15=" "," ",(+$E$6-AE37))</f>
        <v> </v>
      </c>
      <c r="AF38" s="1" t="str">
        <f>+IF(AF$15=" "," ",(+$E$6-AF37))</f>
        <v> </v>
      </c>
      <c r="AG38" s="1" t="str">
        <f>+IF(AG$15=" "," ",(+$E$6-AG37))</f>
        <v> </v>
      </c>
      <c r="AH38" s="1" t="str">
        <f>+IF(AH$15=" "," ",(+$E$6-AH37))</f>
        <v> </v>
      </c>
      <c r="AI38" s="1" t="str">
        <f>+IF(AI$15=" "," ",(+$E$6-AI37))</f>
        <v> </v>
      </c>
      <c r="AJ38" s="1" t="str">
        <f>+IF(AJ$15=" "," ",(+$E$6-AJ37))</f>
        <v> </v>
      </c>
      <c r="AK38" s="1" t="str">
        <f>+IF(AK$15=" "," ",(+$E$6-AK37))</f>
        <v> </v>
      </c>
      <c r="AL38" s="1" t="str">
        <f>+IF(AL$15=" "," ",(+$E$6-AL37))</f>
        <v> </v>
      </c>
      <c r="AM38" s="1" t="str">
        <f>+IF(AM$15=" "," ",(+$E$6-AM37))</f>
        <v> </v>
      </c>
      <c r="AN38" s="1" t="str">
        <f>+IF(AN$15=" "," ",(+$E$6-AN37))</f>
        <v> </v>
      </c>
      <c r="AO38" s="1" t="str">
        <f>+IF(AO$15=" "," ",(+$E$6-AO37))</f>
        <v> </v>
      </c>
      <c r="AP38" s="1" t="str">
        <f>+IF(AP$15=" "," ",(+$E$6-AP37))</f>
        <v> </v>
      </c>
      <c r="AQ38" s="1" t="str">
        <f>+IF(AQ$15=" "," ",(+$E$6-AQ37))</f>
        <v> </v>
      </c>
      <c r="AR38" s="1" t="str">
        <f>+IF(AR$15=" "," ",(+$E$6-AR37))</f>
        <v> </v>
      </c>
      <c r="AS38" s="1" t="str">
        <f>+IF(AS$15=" "," ",(+$E$6-AS37))</f>
        <v> </v>
      </c>
      <c r="AT38" s="1" t="str">
        <f>+IF(AT$15=" "," ",(+$E$6-AT37))</f>
        <v> </v>
      </c>
      <c r="AU38" s="1" t="str">
        <f>+IF(AU$15=" "," ",(+$E$6-AU37))</f>
        <v> </v>
      </c>
      <c r="AV38" s="1" t="str">
        <f>+IF(AV$15=" "," ",(+$E$6-AV37))</f>
        <v> </v>
      </c>
      <c r="AW38" s="1" t="str">
        <f>+IF(AW$15=" "," ",(+$E$6-AW37))</f>
        <v> </v>
      </c>
      <c r="AX38" s="1" t="str">
        <f>+IF(AX$15=" "," ",(+$E$6-AX37))</f>
        <v> </v>
      </c>
      <c r="AY38" s="1" t="str">
        <f>+IF(AY$15=" "," ",(+$E$6-AY37))</f>
        <v> </v>
      </c>
      <c r="AZ38" s="1" t="str">
        <f>+IF(AZ$15=" "," ",(+$E$6-AZ37))</f>
        <v> </v>
      </c>
      <c r="BA38" s="1" t="str">
        <f>+IF(BA$15=" "," ",(+$E$6-BA37))</f>
        <v> </v>
      </c>
      <c r="BB38" s="1" t="str">
        <f>+IF(BB$15=" "," ",(+$E$6-BB37))</f>
        <v> </v>
      </c>
      <c r="BC38" s="1" t="str">
        <f>+IF(BC$15=" "," ",(+$E$6-BC37))</f>
        <v> </v>
      </c>
      <c r="BD38" s="1" t="str">
        <f>+IF(BD$15=" "," ",(+$E$6-BD37))</f>
        <v> </v>
      </c>
      <c r="BE38" s="1" t="str">
        <f>+IF(BE$15=" "," ",(+$E$6-BE37))</f>
        <v> </v>
      </c>
      <c r="BF38" s="1" t="str">
        <f>+IF(BF$15=" "," ",(+$E$6-BF37))</f>
        <v> </v>
      </c>
      <c r="BG38" s="1" t="str">
        <f>+IF(BG$15=" "," ",(+$E$6-BG37))</f>
        <v> </v>
      </c>
      <c r="BH38" s="1" t="str">
        <f>+IF(BH$15=" "," ",(+$E$6-BH37))</f>
        <v> </v>
      </c>
      <c r="BI38" s="1" t="str">
        <f>+IF(BI$15=" "," ",(+$E$6-BI37))</f>
        <v> </v>
      </c>
      <c r="BJ38" s="1" t="str">
        <f>+IF(BJ$15=" "," ",(+$E$6-BJ37))</f>
        <v> </v>
      </c>
      <c r="BK38" s="1" t="str">
        <f>+IF(BK$15=" "," ",(+$E$6-BK37))</f>
        <v> </v>
      </c>
      <c r="BL38" s="1" t="str">
        <f>+IF(BL$15=" "," ",(+$E$6-BL37))</f>
        <v> </v>
      </c>
      <c r="BM38" s="1" t="str">
        <f>+IF(BM$15=" "," ",(+$E$6-BM37))</f>
        <v> </v>
      </c>
      <c r="BN38" s="1" t="str">
        <f>+IF(BN$15=" "," ",(+$E$6-BN37))</f>
        <v> </v>
      </c>
      <c r="BO38" s="1" t="str">
        <f>+IF(BO$15=" "," ",(+$E$6-BO37))</f>
        <v> </v>
      </c>
      <c r="BP38" s="1" t="str">
        <f>+IF(BP$15=" "," ",(+$E$6-BP37))</f>
        <v> </v>
      </c>
      <c r="BQ38" s="1" t="str">
        <f>+IF(BQ$15=" "," ",(+$E$6-BQ37))</f>
        <v> </v>
      </c>
      <c r="BR38" s="1" t="str">
        <f>+IF(BR$15=" "," ",(+$E$6-BR37))</f>
        <v> </v>
      </c>
      <c r="BS38" s="1" t="str">
        <f>+IF(BS$15=" "," ",(+$E$6-BS37))</f>
        <v> </v>
      </c>
      <c r="BT38" s="1" t="str">
        <f>+IF(BT$15=" "," ",(+$E$6-BT37))</f>
        <v> </v>
      </c>
      <c r="BU38" s="1" t="str">
        <f>+IF(BU$15=" "," ",(+$E$6-BU37))</f>
        <v> </v>
      </c>
      <c r="BV38" s="1" t="str">
        <f>+IF(BV$15=" "," ",(+$E$6-BV37))</f>
        <v> </v>
      </c>
      <c r="BW38" s="1" t="str">
        <f>+IF(BW$15=" "," ",(+$E$6-BW37))</f>
        <v> </v>
      </c>
      <c r="BX38" s="1" t="str">
        <f>+IF(BX$15=" "," ",(+$E$6-BX37))</f>
        <v> </v>
      </c>
      <c r="BY38" s="1" t="str">
        <f>+IF(BY$15=" "," ",(+$E$6-BY37))</f>
        <v> </v>
      </c>
      <c r="BZ38" s="1" t="str">
        <f>+IF(BZ$15=" "," ",(+$E$6-BZ37))</f>
        <v> </v>
      </c>
      <c r="CA38" s="1" t="str">
        <f>+IF(CA$15=" "," ",(+$E$6-CA37))</f>
        <v> </v>
      </c>
    </row>
    <row r="39" ht="12.75" hidden="1"/>
    <row r="40" ht="15" customHeight="1" hidden="1">
      <c r="B40" s="1">
        <v>82</v>
      </c>
    </row>
    <row r="41" ht="15" customHeight="1">
      <c r="B41" s="1"/>
    </row>
    <row r="42" ht="15" customHeight="1">
      <c r="B42" s="1"/>
    </row>
    <row r="43" spans="2:6" ht="15" customHeight="1">
      <c r="B43" s="1"/>
      <c r="F43" s="9"/>
    </row>
    <row r="44" ht="15" customHeight="1"/>
    <row r="45" ht="15" customHeight="1"/>
    <row r="46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</sheetData>
  <mergeCells count="1">
    <mergeCell ref="B2:O2"/>
  </mergeCells>
  <printOptions/>
  <pageMargins left="0.2" right="0.22" top="0.62" bottom="0.47" header="0.2" footer="0.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Borislav Hadzibabic</dc:creator>
  <cp:keywords/>
  <dc:description/>
  <cp:lastModifiedBy>LjH</cp:lastModifiedBy>
  <cp:lastPrinted>2008-03-10T10:44:51Z</cp:lastPrinted>
  <dcterms:created xsi:type="dcterms:W3CDTF">2008-02-24T02:37:37Z</dcterms:created>
  <dcterms:modified xsi:type="dcterms:W3CDTF">2008-06-09T11:58:22Z</dcterms:modified>
  <cp:category/>
  <cp:version/>
  <cp:contentType/>
  <cp:contentStatus/>
</cp:coreProperties>
</file>